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S:\Dane\Decyzje o wsparciu\Sprawozdania\WYDANE DoW_2018_2023\"/>
    </mc:Choice>
  </mc:AlternateContent>
  <xr:revisionPtr revIDLastSave="0" documentId="13_ncr:1_{55FD88B0-C3D6-4F5D-82B0-0EF8DB7CB8D0}" xr6:coauthVersionLast="47" xr6:coauthVersionMax="47" xr10:uidLastSave="{00000000-0000-0000-0000-000000000000}"/>
  <bookViews>
    <workbookView xWindow="4020" yWindow="4020" windowWidth="21600" windowHeight="11235" xr2:uid="{E2EB040B-BC1A-48E1-B47A-D16185D48B7E}"/>
  </bookViews>
  <sheets>
    <sheet name="DOW_2018-2024" sheetId="1" r:id="rId1"/>
    <sheet name="DOW_2023 SPR PRI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81" i="1" l="1"/>
  <c r="J36" i="2"/>
  <c r="K36" i="2"/>
  <c r="I36" i="2"/>
  <c r="H36" i="2"/>
  <c r="G36" i="2"/>
  <c r="F36" i="2"/>
  <c r="O36" i="2"/>
  <c r="P36" i="2"/>
  <c r="Q36" i="2"/>
  <c r="R36" i="2"/>
  <c r="S36" i="2"/>
  <c r="T36" i="2"/>
  <c r="M36" i="2"/>
  <c r="L36" i="2"/>
  <c r="E36" i="2"/>
  <c r="J169" i="1"/>
  <c r="J170" i="1"/>
  <c r="J171" i="1"/>
  <c r="J172" i="1"/>
  <c r="J173" i="1"/>
  <c r="J174" i="1"/>
  <c r="J175" i="1"/>
  <c r="J176" i="1"/>
  <c r="J177" i="1"/>
  <c r="J178" i="1"/>
  <c r="J179" i="1"/>
  <c r="J180" i="1"/>
  <c r="J168" i="1"/>
  <c r="J167" i="1"/>
  <c r="J166" i="1"/>
  <c r="J22" i="1"/>
  <c r="J165" i="1"/>
  <c r="J109" i="1"/>
  <c r="J164" i="1"/>
  <c r="J153" i="1"/>
  <c r="J152" i="1"/>
  <c r="J149" i="1"/>
  <c r="J108" i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3" i="1"/>
  <c r="J24" i="1"/>
  <c r="J25" i="1"/>
  <c r="J26" i="1"/>
  <c r="J27" i="1"/>
  <c r="J28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60" i="1"/>
  <c r="J61" i="1"/>
  <c r="J62" i="1"/>
  <c r="J63" i="1"/>
  <c r="J64" i="1"/>
  <c r="J65" i="1"/>
  <c r="J66" i="1"/>
  <c r="J67" i="1"/>
  <c r="J68" i="1"/>
  <c r="J69" i="1"/>
  <c r="J70" i="1"/>
  <c r="J71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10" i="1"/>
  <c r="J111" i="1"/>
  <c r="J112" i="1"/>
  <c r="J113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6" i="1"/>
  <c r="J147" i="1"/>
  <c r="J148" i="1"/>
  <c r="J150" i="1"/>
  <c r="J151" i="1"/>
  <c r="J154" i="1"/>
  <c r="J156" i="1"/>
  <c r="J157" i="1"/>
  <c r="J158" i="1"/>
  <c r="J159" i="1"/>
  <c r="J161" i="1"/>
  <c r="J163" i="1"/>
  <c r="J2" i="1"/>
</calcChain>
</file>

<file path=xl/sharedStrings.xml><?xml version="1.0" encoding="utf-8"?>
<sst xmlns="http://schemas.openxmlformats.org/spreadsheetml/2006/main" count="885" uniqueCount="411">
  <si>
    <t>Przedsiębiorca</t>
  </si>
  <si>
    <t xml:space="preserve">Lp. </t>
  </si>
  <si>
    <t>nr DOW</t>
  </si>
  <si>
    <t xml:space="preserve">Intens. </t>
  </si>
  <si>
    <t xml:space="preserve">Wysokość udzielonego wsparcia </t>
  </si>
  <si>
    <t>Data wydania DoW</t>
  </si>
  <si>
    <t>Koszty kwalif.</t>
  </si>
  <si>
    <t>Wysokość pomocy publicznej, innej niż wsparcie, udzielonej przedsiębiorcy w odniesieniu do kosztów kwalifikowanych określonych w decyzji 
o wsparciu</t>
  </si>
  <si>
    <t>DONGIL SP. Z O.O.</t>
  </si>
  <si>
    <t>BIOAGRA S.A.</t>
  </si>
  <si>
    <t>FAMOT PLESZEW SP. Z O.O.</t>
  </si>
  <si>
    <t>RBB-STAL S.A.</t>
  </si>
  <si>
    <t>MITSUI HIGH-TEC (EUROPE) 
SP.Z O.O.</t>
  </si>
  <si>
    <t xml:space="preserve">TEPARK CEZARY KULESZA </t>
  </si>
  <si>
    <t>TRISTONE FLOWTECH POLAND SP. Z O.O</t>
  </si>
  <si>
    <t>BSSTC.PL SP. Z O.O.</t>
  </si>
  <si>
    <t xml:space="preserve">EURO-TECH PLUS SP. Z O.O.
</t>
  </si>
  <si>
    <t>UBS BUSINESS SOLUTIONS POLAND SP. Z O.O.</t>
  </si>
  <si>
    <t xml:space="preserve">TAMIR  PPUH SP. Z O.O. </t>
  </si>
  <si>
    <t>TOYOTA MOTOR MANUFACTURING POLAND
 SP. Z O.O.</t>
  </si>
  <si>
    <t>ARPAK SP. Z O.O.</t>
  </si>
  <si>
    <t>LS EV POLAND SP. Z O.O.</t>
  </si>
  <si>
    <t>GARMIN WROCŁAW 
SP. Z O.O.</t>
  </si>
  <si>
    <t>POLIPAK SP. Z O.O.</t>
  </si>
  <si>
    <t xml:space="preserve">"TAMIR" PRZEDSIĘBIORSTWO PRODUKCYJNO-USŁUGOWO-HANDLOWE SP. Z O.O. </t>
  </si>
  <si>
    <t>PROFILINE 
RUBEN SKRZYPIEC</t>
  </si>
  <si>
    <t>CARGILL POLAND SP. Z O.O.</t>
  </si>
  <si>
    <t>MULTEAFIL SP. Z O.O.</t>
  </si>
  <si>
    <t>OXYGEN DEVELOPMENT 
SP. Z O.O.</t>
  </si>
  <si>
    <t>NETBOX PL SP. Z O.O.</t>
  </si>
  <si>
    <t>VPK BRZEG SP. Z O.O.</t>
  </si>
  <si>
    <t>FIRE FAMILY SP. Z O.O.</t>
  </si>
  <si>
    <t xml:space="preserve">ERGIS S.A. </t>
  </si>
  <si>
    <t>VITROTERM-MURÓW S.A.</t>
  </si>
  <si>
    <t>FAURECIA WAŁBRZYCH S.A.</t>
  </si>
  <si>
    <t>RD DECOR SP. Z O.O.</t>
  </si>
  <si>
    <t>FOGO SP. Z O.O.</t>
  </si>
  <si>
    <t>ZOTEFOAMS POLAND 
SP. Z O.O.</t>
  </si>
  <si>
    <t>TECHPLAST ANDRZEJ SZCZEBLEWSKI</t>
  </si>
  <si>
    <t>DIJO BAKING 
SP. Z O.O.</t>
  </si>
  <si>
    <t xml:space="preserve">RAPMET SP. Z O.O. </t>
  </si>
  <si>
    <t>CEFFEDELMONDO SP. Z O.O.</t>
  </si>
  <si>
    <t>PFEIFER &amp; LANGEN POLSKA S.A.</t>
  </si>
  <si>
    <t>SIGNATURE FLATBREADS (EUROPE) SP. Z O.O.</t>
  </si>
  <si>
    <t>MATPLAST SP. Z O.O.</t>
  </si>
  <si>
    <t xml:space="preserve">FOODLAB SP. Z O.O. </t>
  </si>
  <si>
    <t xml:space="preserve">ADVISORY COMMODITIES 
SP. Z O.O. </t>
  </si>
  <si>
    <t>LG ELECTRONICS WROCŁAW 
SP. Z O.O.</t>
  </si>
  <si>
    <t>LEOPOL MEBLE POLSKA 
SP. Z O.O. SP.K.</t>
  </si>
  <si>
    <t>DONALDSON POLSKA 
SP. Z O.O.</t>
  </si>
  <si>
    <t>KACZMAREK MALEWO SP.J.</t>
  </si>
  <si>
    <t>REMS EMILA KIEŁBASA</t>
  </si>
  <si>
    <t>ROBERT BOSCH SP. Z O.O.</t>
  </si>
  <si>
    <t>CAPCHEM POLAND 
SP. Z O.O.</t>
  </si>
  <si>
    <t>ZAKŁAD PRODUKCYJNO -HANDLOWO-USŁUGOWY "ALSECCO" SP. Z O.O.</t>
  </si>
  <si>
    <t>ALIGN TECHNOLOGY 
AFAB POLAND
SP. Z O.O. W ORGANIZACJI</t>
  </si>
  <si>
    <t>VIDAXL LOGISTIC SERVICES
SP. Z O.O.</t>
  </si>
  <si>
    <t>KORBANK S.A.</t>
  </si>
  <si>
    <t>NM POLSKA 
SP. Z O.O.</t>
  </si>
  <si>
    <t>LOU WOMENS FASHION S.C. JOANNA JOKIEL, 
ANNA ŚWITAŁA</t>
  </si>
  <si>
    <t>CEMAR ANDRZEJ CENTNER</t>
  </si>
  <si>
    <t>RAWICKA FABRYKA WYPOSAŻENIA WAGONÓW "RAWAG" SP. Z O.O.</t>
  </si>
  <si>
    <t xml:space="preserve">GOGLOBAL24 SP. Z O.O. SP.K. </t>
  </si>
  <si>
    <t>WOLAV W.KOCOŃ M.JOŃSKI SP.J.</t>
  </si>
  <si>
    <t>JOYSONQUIN AUTOMOTIVE SYSTEMS POLSKA SP. Z O.O.</t>
  </si>
  <si>
    <t>TRISTONE FLOWTECH POLAND SP. Z O.O.</t>
  </si>
  <si>
    <t>TESSA SP. Z O.O.</t>
  </si>
  <si>
    <t>ARDAGH GLASS S.A.</t>
  </si>
  <si>
    <t>ŚWIADCZENIE USŁUG LEŚNYCH
I BUDOWLANYCH ZBIGNIEW FILIP</t>
  </si>
  <si>
    <t>IFM ECOLINK SP. Z O.O.</t>
  </si>
  <si>
    <t>"LEGE-OPAKOWANIA" 
SP. Z O.O.</t>
  </si>
  <si>
    <t>NERLI GRUPPEN POLAND 
SP. Z O.O.</t>
  </si>
  <si>
    <t>"OLEOFARM" SP. Z O.O.</t>
  </si>
  <si>
    <t>RBB-STAL SP. Z O.O.</t>
  </si>
  <si>
    <t>SK NEXILIS POLAND SP. Z O.O.</t>
  </si>
  <si>
    <t>ARYZTA POLSKA SP. Z O.O.</t>
  </si>
  <si>
    <t>KT-24 SP. Z O.O.</t>
  </si>
  <si>
    <t>EPP SP. Z O.O.</t>
  </si>
  <si>
    <t>CM INTERNATIONAL S.A.</t>
  </si>
  <si>
    <t>D&amp;D KONSTRUKTION
SP. Z O.O.</t>
  </si>
  <si>
    <t>MAXPRO CNC SP. Z O.O.</t>
  </si>
  <si>
    <t xml:space="preserve">ZPC "OTMUCHÓW" S.A. </t>
  </si>
  <si>
    <t>HARRIS CALORIFIC INTERNATIONAL SP. Z O.O.</t>
  </si>
  <si>
    <t>JOHN COTTON EUROPE 
SP. Z O.O.</t>
  </si>
  <si>
    <t>AGRO-RYDZYNA
SP. Z O.O. (Kłoda)</t>
  </si>
  <si>
    <t>ASPÖCK  AUTOMOTIVE POLSKA SP. Z O.O.</t>
  </si>
  <si>
    <t>AQUILA WRZEŚNIA 
SP. Z O.O.</t>
  </si>
  <si>
    <t>METIKAM SP. Z O.O. SP.K</t>
  </si>
  <si>
    <t>"HOMAG POLSKA"
SP. Z O.O.</t>
  </si>
  <si>
    <t>"THE LORENZ BAHLSEN SNACK-WORLD" SP. Z O.O.</t>
  </si>
  <si>
    <t>JAMTEX SP. Z O.O.</t>
  </si>
  <si>
    <t>ROLTEC SP. Z O.O.</t>
  </si>
  <si>
    <t>REHAU SP. Z O.O.</t>
  </si>
  <si>
    <t>"ZAKŁAD PRODUKCJI AUTOMATYKI  SIECIOWEJ" S.A.</t>
  </si>
  <si>
    <t xml:space="preserve">SHOT BLASTING SP. Z O.O. </t>
  </si>
  <si>
    <t>ZAKŁAD PRZETWÓRSTWA MIĘSNEGO JERZY GAWRYCKI</t>
  </si>
  <si>
    <t xml:space="preserve">VASCO TECH SP. Z O.O. SP. K. </t>
  </si>
  <si>
    <t>GALWANIZER SP. Z O.O.</t>
  </si>
  <si>
    <t>GJK STYLING SP. Z O.O.</t>
  </si>
  <si>
    <t>FAMOT PLESZEW
SP. Z O.O.</t>
  </si>
  <si>
    <t>VIDAXL LOGISTIC SERVICES 
SP. Z O.O.</t>
  </si>
  <si>
    <t>B2B IT SP. Z O.O.</t>
  </si>
  <si>
    <t>PHUP METAL-PLAST 
SP. Z O.O.</t>
  </si>
  <si>
    <t xml:space="preserve">TOP  PACKAGING S.A. </t>
  </si>
  <si>
    <t>EXLABESA EXTRUSION OPOLE 
SP. Z O.O.</t>
  </si>
  <si>
    <t>MAKROSPACE ZBRUDZEWO 
SP. Z O.O.</t>
  </si>
  <si>
    <t>WEGA POLSKA SP. Z O.O.</t>
  </si>
  <si>
    <t>FLEX FILMS EUROPA SP. Z O.O.</t>
  </si>
  <si>
    <t>STEEL RBB SP. Z O.O. SP.K.</t>
  </si>
  <si>
    <t>AGRO-RYDZYNA SP. Z O.O. (Krotoszyn)</t>
  </si>
  <si>
    <t>3M WROCŁAW SP. Z O.O.</t>
  </si>
  <si>
    <t>GESTAMP POLSKA SP. Z O.O.</t>
  </si>
  <si>
    <t>NIDA SP. Z O.O.</t>
  </si>
  <si>
    <t>MORAT SWOBODA MOTION SP. Z O.O.</t>
  </si>
  <si>
    <t>WRO-STAL SP. Z O.O.</t>
  </si>
  <si>
    <t>SIGNATURE FLATBREATS (EUROPE) SP. Z O.O.</t>
  </si>
  <si>
    <t xml:space="preserve">ELLAGRO POLAND SP. Z O.O. </t>
  </si>
  <si>
    <t>BRAGER SP. Z O.O.</t>
  </si>
  <si>
    <t>RARE METALS SP. Z O.O.</t>
  </si>
  <si>
    <t xml:space="preserve">PROFILINE RUBEN SKRZYPIEC </t>
  </si>
  <si>
    <t>METAL-MR SP. Z O.O.</t>
  </si>
  <si>
    <t>BETOMET SP. Z O.O.</t>
  </si>
  <si>
    <t>"SŁOWIK" SP. Z O.O.</t>
  </si>
  <si>
    <t>SOBTEC SP. Z O.O.</t>
  </si>
  <si>
    <t>HYUNDAI WELDING SP. Z O.O.</t>
  </si>
  <si>
    <t xml:space="preserve">WŁODEK DAWID -
"PH WŁODEK" </t>
  </si>
  <si>
    <t>IUNGO SP. Z O.O. SP.K.</t>
  </si>
  <si>
    <t xml:space="preserve">TEVEMA AUTOMOTIVE 
SP. Z O.O. </t>
  </si>
  <si>
    <t>ANP ENERTECH SP. Z O.O.</t>
  </si>
  <si>
    <t>PROTEC BUDOWA PROTOTYPÓW I TECHNIKA WYTŁACZANIA SP. Z O.O.</t>
  </si>
  <si>
    <t>LINDE GAZ POLSKA SP. Z O.O.</t>
  </si>
  <si>
    <t>MITSUI HIGH-TEC (EUROPE) 
SP. Z O.O.</t>
  </si>
  <si>
    <t>MEBLE STOLRUS 
SP. Z O.O. SP.K.</t>
  </si>
  <si>
    <t>JACOBS DOUWE EGBERTS OPS PL SP. Z O.O.</t>
  </si>
  <si>
    <t>KEA IBB SP. Z O.O.</t>
  </si>
  <si>
    <t>"SCHATTDECOR" SP. Z O.O.</t>
  </si>
  <si>
    <t xml:space="preserve">MERCEDES-BENZ VANS MANUFACTURING POLAND 
SP. Z O.O. </t>
  </si>
  <si>
    <t>DELTA SP.J. JANKOWSKI PLUCIŃSKI ZAWADA</t>
  </si>
  <si>
    <t xml:space="preserve">TITANX ENGINE COOLING 
SP. Z O.O. </t>
  </si>
  <si>
    <t>MODERNTANK SP. Z O.O.</t>
  </si>
  <si>
    <t>OVVO OPTICS SP. Z O.O.</t>
  </si>
  <si>
    <t>CNC AKO 
ARKADIUSZ KOZANECKI, 
SEBASTIAN ŁABĘDZKI S.C.</t>
  </si>
  <si>
    <t xml:space="preserve">ELIPSE WITOLD MARCZYK, BERNARD MARCZYK S.C. </t>
  </si>
  <si>
    <t xml:space="preserve">CNCDIVISION MARCIN SOBACZYŃSKI </t>
  </si>
  <si>
    <t>"RECTOR-POLSKA" SP. Z O.O.</t>
  </si>
  <si>
    <t>"KLINGENBURG INTERNATIONAL" SP. Z O.O.</t>
  </si>
  <si>
    <t xml:space="preserve">HEATLY POLAND SP. Z O.O. </t>
  </si>
  <si>
    <t>VITRA SP. Z O.O.</t>
  </si>
  <si>
    <t>ALPI S.C.</t>
  </si>
  <si>
    <t>3M POLAND MANUFACTURING SP. Z O.O.</t>
  </si>
  <si>
    <t>VACO RETAIL SP. Z O.O.</t>
  </si>
  <si>
    <t>NUTRICIA ZAKŁADY PRODUKCYJNE SP. Z O.O.</t>
  </si>
  <si>
    <t>CZORA SP. Z O.O. SP.K.</t>
  </si>
  <si>
    <t>USŁUGI WIELOBRANŻOWE 
"MON-TECH" 
SŁAWOMIR LEŚNIAK</t>
  </si>
  <si>
    <t>DOW-1/2018</t>
  </si>
  <si>
    <t>DOW-2/2018</t>
  </si>
  <si>
    <t>DOW-3/2018</t>
  </si>
  <si>
    <t>DOW-4/2018</t>
  </si>
  <si>
    <t>DOW-5/2018</t>
  </si>
  <si>
    <t>DOW-6/2018</t>
  </si>
  <si>
    <t>DOW-7/2018</t>
  </si>
  <si>
    <t>DOW-8/2018</t>
  </si>
  <si>
    <t>DOW-9/2018</t>
  </si>
  <si>
    <t>DOW-10/2018</t>
  </si>
  <si>
    <t>DOW-11/2018</t>
  </si>
  <si>
    <t>DOW-15/2018</t>
  </si>
  <si>
    <t>DOW-12/2018</t>
  </si>
  <si>
    <t>DOW-16/2018</t>
  </si>
  <si>
    <t>DOW-2/2019</t>
  </si>
  <si>
    <t>DOW-3/2019</t>
  </si>
  <si>
    <t>DOW-4/2019</t>
  </si>
  <si>
    <t>DOW-5/2019</t>
  </si>
  <si>
    <t>DOW-6/2019</t>
  </si>
  <si>
    <t>DOW-7/2019</t>
  </si>
  <si>
    <t>DOW-8/2019</t>
  </si>
  <si>
    <t>DOW-9/2019</t>
  </si>
  <si>
    <t>DOW-10/2019</t>
  </si>
  <si>
    <t>DOW-11/2019</t>
  </si>
  <si>
    <t>DOW-12/2019</t>
  </si>
  <si>
    <t>DOW-13/2019</t>
  </si>
  <si>
    <t>DOW-14/2019</t>
  </si>
  <si>
    <t>DOW-16/2019</t>
  </si>
  <si>
    <t>DOW-17/2019</t>
  </si>
  <si>
    <t>DOW-19/2019</t>
  </si>
  <si>
    <t>DOW-2/2020</t>
  </si>
  <si>
    <t>DOW-3/2020</t>
  </si>
  <si>
    <t>DOW-4/2020</t>
  </si>
  <si>
    <t>DOW-5/2020</t>
  </si>
  <si>
    <t>DOW-8/2020</t>
  </si>
  <si>
    <t>DOW-21/2019</t>
  </si>
  <si>
    <t>DOW-20/2019</t>
  </si>
  <si>
    <t>DOW-22/2019</t>
  </si>
  <si>
    <t>DOW-23/2019</t>
  </si>
  <si>
    <t>DOW-9/2020</t>
  </si>
  <si>
    <t>DOW-10/2020</t>
  </si>
  <si>
    <t>DOW-11/2020</t>
  </si>
  <si>
    <t>DOW-12/2020</t>
  </si>
  <si>
    <t>DOW-13/2020</t>
  </si>
  <si>
    <t>DOW-14/2020</t>
  </si>
  <si>
    <t>DOW-15/2019</t>
  </si>
  <si>
    <t>DOW-15/2020</t>
  </si>
  <si>
    <t>DOW-16/2020</t>
  </si>
  <si>
    <t>DOW-17/2020</t>
  </si>
  <si>
    <t>DOW-18/2020</t>
  </si>
  <si>
    <t>DOW-19/2020</t>
  </si>
  <si>
    <t>DOW-21/2020</t>
  </si>
  <si>
    <t>DOW-23/2020</t>
  </si>
  <si>
    <t>DOW-22/2020</t>
  </si>
  <si>
    <t>DOW-25/2020</t>
  </si>
  <si>
    <t>DOW-26/2020</t>
  </si>
  <si>
    <t>DOW-28/2020</t>
  </si>
  <si>
    <t>DOW-24/2020</t>
  </si>
  <si>
    <t>DOW-1/2021</t>
  </si>
  <si>
    <t>DOW-3/2021</t>
  </si>
  <si>
    <t>DOW-5/2021</t>
  </si>
  <si>
    <t>DOW-2/2021</t>
  </si>
  <si>
    <t>DOW-8/2021</t>
  </si>
  <si>
    <t>DOW-9/2021</t>
  </si>
  <si>
    <t>DOW-11/2021</t>
  </si>
  <si>
    <t>DOW-10/2021</t>
  </si>
  <si>
    <t>DOW-12/2021</t>
  </si>
  <si>
    <t>DOW-4/2021</t>
  </si>
  <si>
    <t>DOW-14/2021</t>
  </si>
  <si>
    <t>DOW-15/2021</t>
  </si>
  <si>
    <t>DOW-16/2021</t>
  </si>
  <si>
    <t>DOW-6/2021</t>
  </si>
  <si>
    <t>DOW-18/2021</t>
  </si>
  <si>
    <t>DOW-17/2021</t>
  </si>
  <si>
    <t>DOW-23/2021</t>
  </si>
  <si>
    <t>DOW-22/2021</t>
  </si>
  <si>
    <t>DOW-24/2021</t>
  </si>
  <si>
    <t>DOW-29/2021</t>
  </si>
  <si>
    <t>DOW-25/2021</t>
  </si>
  <si>
    <t>DOW-30/2021</t>
  </si>
  <si>
    <t>DOW-26/2021</t>
  </si>
  <si>
    <t>DOW-36/2021</t>
  </si>
  <si>
    <t>DOW-31/2021</t>
  </si>
  <si>
    <t>DOW-28/2021</t>
  </si>
  <si>
    <t>DOW-37/2021</t>
  </si>
  <si>
    <t>DOW-27/2021</t>
  </si>
  <si>
    <t>DOW-35/2021</t>
  </si>
  <si>
    <t>DOW-38/2021</t>
  </si>
  <si>
    <t>DOW-32/2021</t>
  </si>
  <si>
    <t>DOW-19/2021</t>
  </si>
  <si>
    <t>DOW-44/2021</t>
  </si>
  <si>
    <t>DOW-39/2021</t>
  </si>
  <si>
    <t>DOW-40/2021</t>
  </si>
  <si>
    <t>DOW-42/2021</t>
  </si>
  <si>
    <t>DOW-43/2021</t>
  </si>
  <si>
    <t>DOW-45/2021</t>
  </si>
  <si>
    <t>DOW-51/2021</t>
  </si>
  <si>
    <t>DOW-33/2021</t>
  </si>
  <si>
    <t>DOW-49/2021</t>
  </si>
  <si>
    <t>DOW-34/2021</t>
  </si>
  <si>
    <t>DOW-53/2021</t>
  </si>
  <si>
    <t>DOW-62/2021</t>
  </si>
  <si>
    <t>DOW-63/2021</t>
  </si>
  <si>
    <t>DOW-46/2021</t>
  </si>
  <si>
    <t>DOW-48/2021</t>
  </si>
  <si>
    <t>DOW-55/2021</t>
  </si>
  <si>
    <t>DOW-56/2021</t>
  </si>
  <si>
    <t xml:space="preserve">WEINERT MARCIN PRZEDSIĘBIORSTWO WIELOBRANŻOWE "WEINERT" ZAKŁAD STOLARSKI-TARTAK EXPORT IMPORT  </t>
  </si>
  <si>
    <t>DOW-50/2021</t>
  </si>
  <si>
    <t>DOW-60/2021</t>
  </si>
  <si>
    <t>DOW-65/2021</t>
  </si>
  <si>
    <t>DOW-59/2021</t>
  </si>
  <si>
    <t>DOW-61/2021</t>
  </si>
  <si>
    <t>DOW-41/2021</t>
  </si>
  <si>
    <t>DOW-54/2021</t>
  </si>
  <si>
    <t>DOW-67/2021</t>
  </si>
  <si>
    <t>DOW-52/2021</t>
  </si>
  <si>
    <t>DOW-68/2021</t>
  </si>
  <si>
    <t>DOW-12/2022</t>
  </si>
  <si>
    <t>DOW-11/2022</t>
  </si>
  <si>
    <t>DOW-66/2021</t>
  </si>
  <si>
    <t>DOW-3/2022</t>
  </si>
  <si>
    <t>DOW-2/2022</t>
  </si>
  <si>
    <t>DOW-4/2022</t>
  </si>
  <si>
    <t>DOW-69/2021</t>
  </si>
  <si>
    <t>DOW-5/2022</t>
  </si>
  <si>
    <t>DOW-7/2022</t>
  </si>
  <si>
    <t>DOW-72/2021</t>
  </si>
  <si>
    <t>DOW-9/2022</t>
  </si>
  <si>
    <t>DOW-1/2022</t>
  </si>
  <si>
    <t>DOW-10/2022</t>
  </si>
  <si>
    <t>DOW-8/2022</t>
  </si>
  <si>
    <t>DOW-13/2022</t>
  </si>
  <si>
    <t>DOW-16/2022</t>
  </si>
  <si>
    <t>DOW-17/2022</t>
  </si>
  <si>
    <t>DOW-14/2022</t>
  </si>
  <si>
    <t>DOW-19/2022</t>
  </si>
  <si>
    <t>DOW-18/2022</t>
  </si>
  <si>
    <t>DOW-20/2022</t>
  </si>
  <si>
    <t>DOW-21/2022</t>
  </si>
  <si>
    <t>DOW-15/2022</t>
  </si>
  <si>
    <t>DOW-23/2022</t>
  </si>
  <si>
    <t>DOW-24/2022</t>
  </si>
  <si>
    <t>DOW-28/2022</t>
  </si>
  <si>
    <t>DOW-26/2022</t>
  </si>
  <si>
    <t>DOW-25/2022</t>
  </si>
  <si>
    <t>DOW-27/2022</t>
  </si>
  <si>
    <t>DOW-1/2023</t>
  </si>
  <si>
    <t>DOW-2/2023</t>
  </si>
  <si>
    <t>DOW-7/2023</t>
  </si>
  <si>
    <t>DOW-5/2023</t>
  </si>
  <si>
    <t>DOW-4/2023</t>
  </si>
  <si>
    <t>DOW-10/2023</t>
  </si>
  <si>
    <t>DOW-11/2023</t>
  </si>
  <si>
    <t>DOW-9/2023</t>
  </si>
  <si>
    <t>DOW-13/2023</t>
  </si>
  <si>
    <t>DOW-16/2023</t>
  </si>
  <si>
    <t>DOW-6/2022</t>
  </si>
  <si>
    <t>DOW-12/2023</t>
  </si>
  <si>
    <t>DOW-18/2023</t>
  </si>
  <si>
    <t>DOW-14/2023</t>
  </si>
  <si>
    <t>DOW-15/2023</t>
  </si>
  <si>
    <t>DOW-17/2023</t>
  </si>
  <si>
    <t>Maksymalne koszty kwalif.</t>
  </si>
  <si>
    <t>Województwo</t>
  </si>
  <si>
    <t>Wielkość przedsiębiorcy</t>
  </si>
  <si>
    <t>D</t>
  </si>
  <si>
    <t>O</t>
  </si>
  <si>
    <t>W</t>
  </si>
  <si>
    <t>średni</t>
  </si>
  <si>
    <t>duży</t>
  </si>
  <si>
    <t>mikro</t>
  </si>
  <si>
    <t>mały</t>
  </si>
  <si>
    <t xml:space="preserve">duży </t>
  </si>
  <si>
    <t>100mln euro</t>
  </si>
  <si>
    <t>D m.wro</t>
  </si>
  <si>
    <t>MEGA-ZAKŁAD PRODUKCJI POJAZDÓW UŻYTKOWYCH I KONSTRUKCJI STALOWYCH SP. Z O.O.</t>
  </si>
  <si>
    <t>DOW-19/2023</t>
  </si>
  <si>
    <t>DOW-20/2023</t>
  </si>
  <si>
    <t>JINYOUNG HNS POLANS</t>
  </si>
  <si>
    <t>BRÖKELMANN POLSKA 
SP. Z O.O.
zmiana nazwy: 
"KNAUF INTERFER ALUMINIUM" SP. Z O.O.</t>
  </si>
  <si>
    <t>PASTA FOOD COMAPANY 
SP. Z O.O.
zmiana nazwy:
WHAT'S COOKING POLSKA 
SP. Z O.O.</t>
  </si>
  <si>
    <t>HAUCK HEAT TREATMENT 
SP. Z.O.O. 
zmiana nazwy:
AALBERTS SURFACE TECHNOLOGIES HEAT 
SP. Z O.O.</t>
  </si>
  <si>
    <t>CAREL SYSTEMS SP. Z O.O.</t>
  </si>
  <si>
    <t>DOW-22/2023</t>
  </si>
  <si>
    <t>EMMANO sp. z o.o.</t>
  </si>
  <si>
    <t>DOW-21/2023</t>
  </si>
  <si>
    <t>Linde Gaz Polska sp. z o.o.</t>
  </si>
  <si>
    <t xml:space="preserve">Lesaffre Polska S.A. </t>
  </si>
  <si>
    <t>KRAFT-BOX sp. z o.o.</t>
  </si>
  <si>
    <t>P11 GROUP sp. z o.o. sp.k.</t>
  </si>
  <si>
    <t>TETRIS Elżbieta Frankiewicz-Kempa</t>
  </si>
  <si>
    <t>"ASYS POLSKA" sp. z o.o.</t>
  </si>
  <si>
    <t xml:space="preserve">SAINT-GOBAIN POLSKA sp. z o.o. </t>
  </si>
  <si>
    <t>"KARTON-PACK" sp. j. Zakład Produkcji Opakowań J.Szyrwiński, Antoni Kaciuba, Bogdan Pniewski</t>
  </si>
  <si>
    <t xml:space="preserve">Posco Mobility Solution Poland sp. z o.o. </t>
  </si>
  <si>
    <t>CUKIERNIA JAGLO - 
Justyna Groehl</t>
  </si>
  <si>
    <t>Intersnack Poland sp. z o.o.</t>
  </si>
  <si>
    <t>Corotop S.A.</t>
  </si>
  <si>
    <t>Radiotechnika Marketing 
sp. z o.o.</t>
  </si>
  <si>
    <t>Deklarowane miejsca pracy</t>
  </si>
  <si>
    <t>Kapitał polski</t>
  </si>
  <si>
    <t>Branże z kryt.jakos.</t>
  </si>
  <si>
    <t>Branże z PKWiU</t>
  </si>
  <si>
    <t>B+R</t>
  </si>
  <si>
    <t>Wysokowykw.</t>
  </si>
  <si>
    <t>Bezrobocie</t>
  </si>
  <si>
    <t>DOW-23/2023</t>
  </si>
  <si>
    <t>DOW-26/2023</t>
  </si>
  <si>
    <t>DOW-25/2023</t>
  </si>
  <si>
    <t>DOW-27/2023</t>
  </si>
  <si>
    <t>DOW-28/2023</t>
  </si>
  <si>
    <t>DOW-29/2023</t>
  </si>
  <si>
    <t>DOW-30/2023</t>
  </si>
  <si>
    <t>DOW-32/2023</t>
  </si>
  <si>
    <t>DOW-35/2023</t>
  </si>
  <si>
    <t>DOW-33/2023</t>
  </si>
  <si>
    <t>DOW-31/2023</t>
  </si>
  <si>
    <t>DOW-34/2023</t>
  </si>
  <si>
    <t>DOW-36/2023</t>
  </si>
  <si>
    <t>Szwecja</t>
  </si>
  <si>
    <t>Francja</t>
  </si>
  <si>
    <t>Włochy</t>
  </si>
  <si>
    <t>Holandia/USA</t>
  </si>
  <si>
    <t>Belgia 45%
Holandia 45%
Polska 10%</t>
  </si>
  <si>
    <t>Holandia</t>
  </si>
  <si>
    <t>Holandia, Cypr, Polska</t>
  </si>
  <si>
    <t>Republika Korei (Korea Południowa)</t>
  </si>
  <si>
    <t>WŁOCHY</t>
  </si>
  <si>
    <t>Niemcy</t>
  </si>
  <si>
    <t>Korea Południowa</t>
  </si>
  <si>
    <t>sektor maszynowy</t>
  </si>
  <si>
    <t>specjalizacja województwa opolskiego
Zrównoważone technologie budownictwa i drewna</t>
  </si>
  <si>
    <t>sektor środków transportu</t>
  </si>
  <si>
    <t xml:space="preserve">specjalizacja woj. dolnośląskiego Projektowanie konstrukcji maszyn i urządzeń, bez względu na przeznaczenie </t>
  </si>
  <si>
    <t xml:space="preserve">specjalizacja woj.dolnośląskiego
Urządzenia i aparatura do filtrowania lub oczyszczania cieczy </t>
  </si>
  <si>
    <t xml:space="preserve">sektor profesjonalnych urządzeń elektrycznych i elektronicznych </t>
  </si>
  <si>
    <t xml:space="preserve">sektor środków transportu </t>
  </si>
  <si>
    <t>specjalizacja woj. opolskiego</t>
  </si>
  <si>
    <t xml:space="preserve">inteligentne specjalizacje woj. opolskiego
Technolgie rolno-spożywcze </t>
  </si>
  <si>
    <t>sektor ekobudownictwa</t>
  </si>
  <si>
    <t>sektor żywności wysokiej jakości</t>
  </si>
  <si>
    <t>specjalizacja woj.opolskiego 
Technologie chemiczne (zrównoważone) Technologie polimerów, tworzyw sztucznych i gumy</t>
  </si>
  <si>
    <t>B+R 1</t>
  </si>
  <si>
    <t>B+R 2</t>
  </si>
  <si>
    <t>strategia woj.opolskiego</t>
  </si>
  <si>
    <t>sektor profesjonalnych urządzeń elektrycznych i elektronicznych</t>
  </si>
  <si>
    <t>3) w gminie graniczącej z gminą , o której mowa w pkt 2, lub miastem, o którym mowa w pkt 1</t>
  </si>
  <si>
    <t>2) w gminie, na terenie której położone jest miasto średnie tracące funkcje społeczno-gospodarcze wymienione w tab. nr 3</t>
  </si>
  <si>
    <t>3) w gminie graniczącej z gminą , o której mowa w pkt 2, lub miastem, o którym mowa w pkt 2</t>
  </si>
  <si>
    <t xml:space="preserve">3) w gminie graniczącej z miastem oraz graniczącej z gminą </t>
  </si>
  <si>
    <t xml:space="preserve">sektor maszynowy </t>
  </si>
  <si>
    <t>BRANŻE</t>
  </si>
  <si>
    <t xml:space="preserve">Wysokowykw. </t>
  </si>
  <si>
    <t xml:space="preserve">Polski kapitał </t>
  </si>
  <si>
    <t>Bezrobocie i MIASTA tracące funkcje</t>
  </si>
  <si>
    <t xml:space="preserve">Łambinowicka Fabryka Maszyn Celpa S.A.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</si>
</sst>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name val="Calibri"/>
      <family val="2"/>
      <scheme val="minor"/>
    </font>
    <font>
      <sz val="8"/>
      <name val="Calibri"/>
      <family val="2"/>
      <charset val="238"/>
      <scheme val="minor"/>
    </font>
    <font>
      <b/>
      <sz val="8"/>
      <color theme="1"/>
      <name val="Arial"/>
      <family val="2"/>
      <charset val="238"/>
    </font>
    <font>
      <sz val="8"/>
      <color theme="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14" fontId="0" fillId="0" borderId="1" xfId="0" applyNumberFormat="1" applyBorder="1" applyAlignment="1">
      <alignment vertical="center"/>
    </xf>
    <xf numFmtId="14" fontId="0" fillId="0" borderId="3" xfId="0" applyNumberFormat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4" fontId="0" fillId="0" borderId="3" xfId="0" applyNumberFormat="1" applyBorder="1" applyAlignment="1">
      <alignment horizontal="center" vertical="center" wrapText="1"/>
    </xf>
    <xf numFmtId="4" fontId="0" fillId="0" borderId="4" xfId="0" applyNumberForma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 wrapText="1"/>
    </xf>
    <xf numFmtId="4" fontId="0" fillId="0" borderId="2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9" fontId="0" fillId="0" borderId="1" xfId="0" applyNumberForma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4" fontId="0" fillId="0" borderId="5" xfId="0" applyNumberFormat="1" applyBorder="1" applyAlignment="1">
      <alignment horizontal="center" vertical="center" wrapText="1"/>
    </xf>
    <xf numFmtId="4" fontId="0" fillId="0" borderId="0" xfId="0" applyNumberFormat="1" applyAlignment="1">
      <alignment horizontal="center" vertical="center" wrapText="1"/>
    </xf>
    <xf numFmtId="10" fontId="0" fillId="0" borderId="1" xfId="0" applyNumberForma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" fillId="0" borderId="1" xfId="0" applyFont="1" applyBorder="1"/>
    <xf numFmtId="14" fontId="0" fillId="0" borderId="1" xfId="0" applyNumberFormat="1" applyBorder="1" applyAlignment="1">
      <alignment horizontal="center"/>
    </xf>
    <xf numFmtId="4" fontId="0" fillId="0" borderId="0" xfId="0" applyNumberFormat="1"/>
    <xf numFmtId="0" fontId="0" fillId="2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0" xfId="0" applyFont="1"/>
    <xf numFmtId="0" fontId="8" fillId="4" borderId="1" xfId="0" applyFont="1" applyFill="1" applyBorder="1" applyAlignment="1">
      <alignment horizontal="center" vertical="center" wrapText="1"/>
    </xf>
    <xf numFmtId="0" fontId="8" fillId="0" borderId="1" xfId="0" applyFont="1" applyBorder="1"/>
    <xf numFmtId="0" fontId="8" fillId="5" borderId="1" xfId="0" applyFont="1" applyFill="1" applyBorder="1" applyAlignment="1">
      <alignment horizontal="center" vertical="center" wrapText="1"/>
    </xf>
    <xf numFmtId="4" fontId="0" fillId="6" borderId="1" xfId="0" applyNumberForma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8" fillId="7" borderId="1" xfId="0" applyFont="1" applyFill="1" applyBorder="1" applyAlignment="1">
      <alignment horizontal="center" vertical="center" wrapText="1"/>
    </xf>
    <xf numFmtId="0" fontId="8" fillId="8" borderId="1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B83FA5-3A60-4EB3-9EE0-81316FF0F71C}">
  <sheetPr>
    <pageSetUpPr fitToPage="1"/>
  </sheetPr>
  <dimension ref="A1:K181"/>
  <sheetViews>
    <sheetView tabSelected="1" topLeftCell="A177" workbookViewId="0">
      <selection activeCell="J187" sqref="J187"/>
    </sheetView>
  </sheetViews>
  <sheetFormatPr defaultRowHeight="15" x14ac:dyDescent="0.25"/>
  <cols>
    <col min="1" max="1" width="5.5703125" style="1" customWidth="1"/>
    <col min="2" max="2" width="30.7109375" customWidth="1"/>
    <col min="3" max="3" width="14.140625" style="1" customWidth="1"/>
    <col min="4" max="4" width="15.42578125" customWidth="1"/>
    <col min="5" max="8" width="16.85546875" customWidth="1"/>
    <col min="9" max="9" width="9.140625" style="1"/>
    <col min="10" max="10" width="16" customWidth="1"/>
    <col min="11" max="11" width="27.5703125" style="21" customWidth="1"/>
  </cols>
  <sheetData>
    <row r="1" spans="1:11" ht="105" x14ac:dyDescent="0.25">
      <c r="A1" s="2" t="s">
        <v>1</v>
      </c>
      <c r="B1" s="2" t="s">
        <v>0</v>
      </c>
      <c r="C1" s="2" t="s">
        <v>2</v>
      </c>
      <c r="D1" s="3" t="s">
        <v>5</v>
      </c>
      <c r="E1" s="3" t="s">
        <v>6</v>
      </c>
      <c r="F1" s="3" t="s">
        <v>317</v>
      </c>
      <c r="G1" s="3" t="s">
        <v>318</v>
      </c>
      <c r="H1" s="3" t="s">
        <v>319</v>
      </c>
      <c r="I1" s="2" t="s">
        <v>3</v>
      </c>
      <c r="J1" s="19" t="s">
        <v>4</v>
      </c>
      <c r="K1" s="23" t="s">
        <v>7</v>
      </c>
    </row>
    <row r="2" spans="1:11" ht="39.950000000000003" customHeight="1" x14ac:dyDescent="0.25">
      <c r="A2" s="4">
        <v>1</v>
      </c>
      <c r="B2" s="24" t="s">
        <v>8</v>
      </c>
      <c r="C2" s="4" t="s">
        <v>154</v>
      </c>
      <c r="D2" s="5">
        <v>43395</v>
      </c>
      <c r="E2" s="6">
        <v>18000000</v>
      </c>
      <c r="F2" s="6">
        <v>23400000</v>
      </c>
      <c r="G2" s="6" t="s">
        <v>321</v>
      </c>
      <c r="H2" s="17" t="s">
        <v>323</v>
      </c>
      <c r="I2" s="18">
        <v>0.45</v>
      </c>
      <c r="J2" s="20">
        <f>F2*I2</f>
        <v>10530000</v>
      </c>
      <c r="K2" s="6"/>
    </row>
    <row r="3" spans="1:11" ht="39.950000000000003" customHeight="1" x14ac:dyDescent="0.25">
      <c r="A3" s="4">
        <v>2</v>
      </c>
      <c r="B3" s="25" t="s">
        <v>9</v>
      </c>
      <c r="C3" s="4" t="s">
        <v>157</v>
      </c>
      <c r="D3" s="7">
        <v>43417</v>
      </c>
      <c r="E3" s="6">
        <v>210000000</v>
      </c>
      <c r="F3" s="6">
        <v>273000000</v>
      </c>
      <c r="G3" s="6" t="s">
        <v>321</v>
      </c>
      <c r="H3" s="17" t="s">
        <v>324</v>
      </c>
      <c r="I3" s="18">
        <v>0.35</v>
      </c>
      <c r="J3" s="20">
        <f t="shared" ref="J3:J66" si="0">F3*I3</f>
        <v>95550000</v>
      </c>
      <c r="K3" s="6"/>
    </row>
    <row r="4" spans="1:11" ht="39.950000000000003" customHeight="1" x14ac:dyDescent="0.25">
      <c r="A4" s="4">
        <v>3</v>
      </c>
      <c r="B4" s="25" t="s">
        <v>10</v>
      </c>
      <c r="C4" s="4" t="s">
        <v>158</v>
      </c>
      <c r="D4" s="7">
        <v>43424</v>
      </c>
      <c r="E4" s="6">
        <v>99451000</v>
      </c>
      <c r="F4" s="6">
        <v>129286300</v>
      </c>
      <c r="G4" s="6" t="s">
        <v>322</v>
      </c>
      <c r="H4" s="17" t="s">
        <v>324</v>
      </c>
      <c r="I4" s="18">
        <v>0.25</v>
      </c>
      <c r="J4" s="20">
        <f t="shared" si="0"/>
        <v>32321575</v>
      </c>
      <c r="K4" s="6"/>
    </row>
    <row r="5" spans="1:11" ht="39.950000000000003" customHeight="1" x14ac:dyDescent="0.25">
      <c r="A5" s="4">
        <v>4</v>
      </c>
      <c r="B5" s="25" t="s">
        <v>10</v>
      </c>
      <c r="C5" s="4" t="s">
        <v>159</v>
      </c>
      <c r="D5" s="7">
        <v>43424</v>
      </c>
      <c r="E5" s="6">
        <v>44187000</v>
      </c>
      <c r="F5" s="6">
        <v>57443100</v>
      </c>
      <c r="G5" s="6" t="s">
        <v>322</v>
      </c>
      <c r="H5" s="17" t="s">
        <v>324</v>
      </c>
      <c r="I5" s="18">
        <v>0.25</v>
      </c>
      <c r="J5" s="20">
        <f t="shared" si="0"/>
        <v>14360775</v>
      </c>
      <c r="K5" s="6"/>
    </row>
    <row r="6" spans="1:11" ht="39.950000000000003" customHeight="1" x14ac:dyDescent="0.25">
      <c r="A6" s="4">
        <v>5</v>
      </c>
      <c r="B6" s="25" t="s">
        <v>10</v>
      </c>
      <c r="C6" s="4" t="s">
        <v>160</v>
      </c>
      <c r="D6" s="7">
        <v>43424</v>
      </c>
      <c r="E6" s="6">
        <v>43559000</v>
      </c>
      <c r="F6" s="6">
        <v>56626700</v>
      </c>
      <c r="G6" s="6" t="s">
        <v>322</v>
      </c>
      <c r="H6" s="17" t="s">
        <v>324</v>
      </c>
      <c r="I6" s="18">
        <v>0.25</v>
      </c>
      <c r="J6" s="20">
        <f t="shared" si="0"/>
        <v>14156675</v>
      </c>
      <c r="K6" s="6"/>
    </row>
    <row r="7" spans="1:11" ht="39.950000000000003" customHeight="1" x14ac:dyDescent="0.25">
      <c r="A7" s="4">
        <v>6</v>
      </c>
      <c r="B7" s="25" t="s">
        <v>11</v>
      </c>
      <c r="C7" s="4" t="s">
        <v>155</v>
      </c>
      <c r="D7" s="7">
        <v>43440</v>
      </c>
      <c r="E7" s="6">
        <v>31370290</v>
      </c>
      <c r="F7" s="6">
        <v>40781377</v>
      </c>
      <c r="G7" s="6" t="s">
        <v>322</v>
      </c>
      <c r="H7" s="17" t="s">
        <v>323</v>
      </c>
      <c r="I7" s="18">
        <v>0.35</v>
      </c>
      <c r="J7" s="20">
        <f t="shared" si="0"/>
        <v>14273481.949999999</v>
      </c>
      <c r="K7" s="6"/>
    </row>
    <row r="8" spans="1:11" ht="39.950000000000003" customHeight="1" x14ac:dyDescent="0.25">
      <c r="A8" s="4">
        <v>7</v>
      </c>
      <c r="B8" s="25" t="s">
        <v>49</v>
      </c>
      <c r="C8" s="4" t="s">
        <v>156</v>
      </c>
      <c r="D8" s="7">
        <v>43440</v>
      </c>
      <c r="E8" s="6">
        <v>84532000</v>
      </c>
      <c r="F8" s="6">
        <v>109891600</v>
      </c>
      <c r="G8" s="6" t="s">
        <v>321</v>
      </c>
      <c r="H8" s="17" t="s">
        <v>324</v>
      </c>
      <c r="I8" s="18">
        <v>0.35</v>
      </c>
      <c r="J8" s="20">
        <f t="shared" si="0"/>
        <v>38462060</v>
      </c>
      <c r="K8" s="6"/>
    </row>
    <row r="9" spans="1:11" ht="39.950000000000003" customHeight="1" x14ac:dyDescent="0.25">
      <c r="A9" s="4">
        <v>8</v>
      </c>
      <c r="B9" s="25" t="s">
        <v>12</v>
      </c>
      <c r="C9" s="4" t="s">
        <v>165</v>
      </c>
      <c r="D9" s="7">
        <v>43445</v>
      </c>
      <c r="E9" s="6">
        <v>142460000</v>
      </c>
      <c r="F9" s="15">
        <v>185198000</v>
      </c>
      <c r="G9" s="6" t="s">
        <v>321</v>
      </c>
      <c r="H9" s="17" t="s">
        <v>324</v>
      </c>
      <c r="I9" s="18">
        <v>0.35</v>
      </c>
      <c r="J9" s="20">
        <f t="shared" si="0"/>
        <v>64819299.999999993</v>
      </c>
      <c r="K9" s="6">
        <v>3000000</v>
      </c>
    </row>
    <row r="10" spans="1:11" ht="80.25" customHeight="1" x14ac:dyDescent="0.25">
      <c r="A10" s="4">
        <v>9</v>
      </c>
      <c r="B10" s="25" t="s">
        <v>334</v>
      </c>
      <c r="C10" s="4" t="s">
        <v>166</v>
      </c>
      <c r="D10" s="5">
        <v>43447</v>
      </c>
      <c r="E10" s="6">
        <v>82000000</v>
      </c>
      <c r="F10" s="6">
        <v>106600000</v>
      </c>
      <c r="G10" s="6" t="s">
        <v>321</v>
      </c>
      <c r="H10" s="17" t="s">
        <v>324</v>
      </c>
      <c r="I10" s="18">
        <v>0.35</v>
      </c>
      <c r="J10" s="20">
        <f t="shared" si="0"/>
        <v>37310000</v>
      </c>
      <c r="K10" s="6"/>
    </row>
    <row r="11" spans="1:11" ht="39.950000000000003" customHeight="1" x14ac:dyDescent="0.25">
      <c r="A11" s="4">
        <v>10</v>
      </c>
      <c r="B11" s="25" t="s">
        <v>34</v>
      </c>
      <c r="C11" s="4" t="s">
        <v>161</v>
      </c>
      <c r="D11" s="5">
        <v>43455</v>
      </c>
      <c r="E11" s="6">
        <v>211169024.97999999</v>
      </c>
      <c r="F11" s="6">
        <v>274519732.47000003</v>
      </c>
      <c r="G11" s="6" t="s">
        <v>320</v>
      </c>
      <c r="H11" s="17" t="s">
        <v>324</v>
      </c>
      <c r="I11" s="18">
        <v>0.25</v>
      </c>
      <c r="J11" s="20">
        <f t="shared" si="0"/>
        <v>68629933.117500007</v>
      </c>
      <c r="K11" s="6"/>
    </row>
    <row r="12" spans="1:11" ht="39.950000000000003" customHeight="1" x14ac:dyDescent="0.25">
      <c r="A12" s="4">
        <v>11</v>
      </c>
      <c r="B12" s="25" t="s">
        <v>35</v>
      </c>
      <c r="C12" s="4" t="s">
        <v>164</v>
      </c>
      <c r="D12" s="5">
        <v>43461</v>
      </c>
      <c r="E12" s="6">
        <v>280000000</v>
      </c>
      <c r="F12" s="6">
        <v>364000000</v>
      </c>
      <c r="G12" s="6" t="s">
        <v>321</v>
      </c>
      <c r="H12" s="17" t="s">
        <v>324</v>
      </c>
      <c r="I12" s="18">
        <v>0.35</v>
      </c>
      <c r="J12" s="20">
        <f t="shared" si="0"/>
        <v>127399999.99999999</v>
      </c>
      <c r="K12" s="6"/>
    </row>
    <row r="13" spans="1:11" ht="39.950000000000003" customHeight="1" x14ac:dyDescent="0.25">
      <c r="A13" s="4">
        <v>12</v>
      </c>
      <c r="B13" s="24" t="s">
        <v>36</v>
      </c>
      <c r="C13" s="4" t="s">
        <v>163</v>
      </c>
      <c r="D13" s="5">
        <v>43488</v>
      </c>
      <c r="E13" s="6">
        <v>74522000</v>
      </c>
      <c r="F13" s="6">
        <v>96878000</v>
      </c>
      <c r="G13" s="6" t="s">
        <v>322</v>
      </c>
      <c r="H13" s="17" t="s">
        <v>323</v>
      </c>
      <c r="I13" s="18">
        <v>0.35</v>
      </c>
      <c r="J13" s="20">
        <f t="shared" si="0"/>
        <v>33907300</v>
      </c>
      <c r="K13" s="6"/>
    </row>
    <row r="14" spans="1:11" ht="39.950000000000003" customHeight="1" x14ac:dyDescent="0.25">
      <c r="A14" s="4">
        <v>13</v>
      </c>
      <c r="B14" s="25" t="s">
        <v>37</v>
      </c>
      <c r="C14" s="4" t="s">
        <v>162</v>
      </c>
      <c r="D14" s="7">
        <v>43497</v>
      </c>
      <c r="E14" s="6">
        <v>98216404</v>
      </c>
      <c r="F14" s="6">
        <v>127681325</v>
      </c>
      <c r="G14" s="6" t="s">
        <v>321</v>
      </c>
      <c r="H14" s="17" t="s">
        <v>324</v>
      </c>
      <c r="I14" s="18">
        <v>0.35</v>
      </c>
      <c r="J14" s="20">
        <f t="shared" si="0"/>
        <v>44688463.75</v>
      </c>
      <c r="K14" s="6">
        <v>35679119.350000001</v>
      </c>
    </row>
    <row r="15" spans="1:11" ht="101.25" customHeight="1" x14ac:dyDescent="0.25">
      <c r="A15" s="4">
        <v>14</v>
      </c>
      <c r="B15" s="25" t="s">
        <v>336</v>
      </c>
      <c r="C15" s="4" t="s">
        <v>167</v>
      </c>
      <c r="D15" s="7">
        <v>43497</v>
      </c>
      <c r="E15" s="6">
        <v>29265035</v>
      </c>
      <c r="F15" s="6">
        <v>38044545</v>
      </c>
      <c r="G15" s="6" t="s">
        <v>320</v>
      </c>
      <c r="H15" s="17" t="s">
        <v>324</v>
      </c>
      <c r="I15" s="18">
        <v>0.25</v>
      </c>
      <c r="J15" s="20">
        <f t="shared" si="0"/>
        <v>9511136.25</v>
      </c>
      <c r="K15" s="6"/>
    </row>
    <row r="16" spans="1:11" ht="39.950000000000003" customHeight="1" x14ac:dyDescent="0.25">
      <c r="A16" s="4">
        <v>15</v>
      </c>
      <c r="B16" s="25" t="s">
        <v>13</v>
      </c>
      <c r="C16" s="4" t="s">
        <v>168</v>
      </c>
      <c r="D16" s="7">
        <v>43543</v>
      </c>
      <c r="E16" s="6">
        <v>1990000</v>
      </c>
      <c r="F16" s="6">
        <v>2587000</v>
      </c>
      <c r="G16" s="6" t="s">
        <v>321</v>
      </c>
      <c r="H16" s="17" t="s">
        <v>325</v>
      </c>
      <c r="I16" s="18">
        <v>0.55000000000000004</v>
      </c>
      <c r="J16" s="20">
        <f t="shared" si="0"/>
        <v>1422850</v>
      </c>
      <c r="K16" s="6"/>
    </row>
    <row r="17" spans="1:11" ht="39.950000000000003" customHeight="1" x14ac:dyDescent="0.25">
      <c r="A17" s="4">
        <v>16</v>
      </c>
      <c r="B17" s="25" t="s">
        <v>14</v>
      </c>
      <c r="C17" s="4" t="s">
        <v>170</v>
      </c>
      <c r="D17" s="7">
        <v>43545</v>
      </c>
      <c r="E17" s="6">
        <v>38629800</v>
      </c>
      <c r="F17" s="6">
        <v>50218740</v>
      </c>
      <c r="G17" s="6" t="s">
        <v>320</v>
      </c>
      <c r="H17" s="17" t="s">
        <v>324</v>
      </c>
      <c r="I17" s="18">
        <v>0.25</v>
      </c>
      <c r="J17" s="20">
        <f t="shared" si="0"/>
        <v>12554685</v>
      </c>
      <c r="K17" s="6"/>
    </row>
    <row r="18" spans="1:11" ht="39.950000000000003" customHeight="1" x14ac:dyDescent="0.25">
      <c r="A18" s="4">
        <v>17</v>
      </c>
      <c r="B18" s="25" t="s">
        <v>15</v>
      </c>
      <c r="C18" s="4" t="s">
        <v>169</v>
      </c>
      <c r="D18" s="7">
        <v>43549</v>
      </c>
      <c r="E18" s="6">
        <v>1205000</v>
      </c>
      <c r="F18" s="6">
        <v>1566500</v>
      </c>
      <c r="G18" s="6" t="s">
        <v>321</v>
      </c>
      <c r="H18" s="17" t="s">
        <v>325</v>
      </c>
      <c r="I18" s="18">
        <v>0.55000000000000004</v>
      </c>
      <c r="J18" s="20">
        <f t="shared" si="0"/>
        <v>861575.00000000012</v>
      </c>
      <c r="K18" s="6"/>
    </row>
    <row r="19" spans="1:11" ht="39.950000000000003" customHeight="1" x14ac:dyDescent="0.25">
      <c r="A19" s="4">
        <v>18</v>
      </c>
      <c r="B19" s="25" t="s">
        <v>16</v>
      </c>
      <c r="C19" s="4" t="s">
        <v>172</v>
      </c>
      <c r="D19" s="7">
        <v>43564</v>
      </c>
      <c r="E19" s="6">
        <v>1900000</v>
      </c>
      <c r="F19" s="6">
        <v>2470000</v>
      </c>
      <c r="G19" s="6" t="s">
        <v>320</v>
      </c>
      <c r="H19" s="17" t="s">
        <v>326</v>
      </c>
      <c r="I19" s="18">
        <v>0.45</v>
      </c>
      <c r="J19" s="20">
        <f t="shared" si="0"/>
        <v>1111500</v>
      </c>
      <c r="K19" s="6"/>
    </row>
    <row r="20" spans="1:11" ht="39.950000000000003" customHeight="1" x14ac:dyDescent="0.25">
      <c r="A20" s="4">
        <v>19</v>
      </c>
      <c r="B20" s="25" t="s">
        <v>17</v>
      </c>
      <c r="C20" s="4" t="s">
        <v>171</v>
      </c>
      <c r="D20" s="7">
        <v>43566</v>
      </c>
      <c r="E20" s="6">
        <v>41600000</v>
      </c>
      <c r="F20" s="6">
        <v>54080000</v>
      </c>
      <c r="G20" s="6" t="s">
        <v>320</v>
      </c>
      <c r="H20" s="17" t="s">
        <v>324</v>
      </c>
      <c r="I20" s="18">
        <v>0.25</v>
      </c>
      <c r="J20" s="20">
        <f t="shared" si="0"/>
        <v>13520000</v>
      </c>
      <c r="K20" s="6"/>
    </row>
    <row r="21" spans="1:11" ht="39.950000000000003" customHeight="1" x14ac:dyDescent="0.25">
      <c r="A21" s="4">
        <v>20</v>
      </c>
      <c r="B21" s="25" t="s">
        <v>38</v>
      </c>
      <c r="C21" s="4" t="s">
        <v>173</v>
      </c>
      <c r="D21" s="5">
        <v>43570</v>
      </c>
      <c r="E21" s="6">
        <v>2670000</v>
      </c>
      <c r="F21" s="6">
        <v>3471000</v>
      </c>
      <c r="G21" s="6" t="s">
        <v>320</v>
      </c>
      <c r="H21" s="17" t="s">
        <v>326</v>
      </c>
      <c r="I21" s="18">
        <v>0.45</v>
      </c>
      <c r="J21" s="20">
        <f t="shared" si="0"/>
        <v>1561950</v>
      </c>
      <c r="K21" s="6"/>
    </row>
    <row r="22" spans="1:11" ht="39.950000000000003" customHeight="1" x14ac:dyDescent="0.25">
      <c r="A22" s="4">
        <v>21</v>
      </c>
      <c r="B22" s="25" t="s">
        <v>48</v>
      </c>
      <c r="C22" s="4" t="s">
        <v>174</v>
      </c>
      <c r="D22" s="8">
        <v>43635</v>
      </c>
      <c r="E22" s="6">
        <v>120078003</v>
      </c>
      <c r="F22" s="6">
        <v>156101403.90000001</v>
      </c>
      <c r="G22" s="6" t="s">
        <v>322</v>
      </c>
      <c r="H22" s="17" t="s">
        <v>324</v>
      </c>
      <c r="I22" s="18">
        <v>0.25</v>
      </c>
      <c r="J22" s="20">
        <f>F22*I22</f>
        <v>39025350.975000001</v>
      </c>
      <c r="K22" s="6"/>
    </row>
    <row r="23" spans="1:11" ht="49.5" customHeight="1" x14ac:dyDescent="0.25">
      <c r="A23" s="4">
        <v>22</v>
      </c>
      <c r="B23" s="25" t="s">
        <v>39</v>
      </c>
      <c r="C23" s="4" t="s">
        <v>176</v>
      </c>
      <c r="D23" s="5">
        <v>43703</v>
      </c>
      <c r="E23" s="6">
        <v>49624886.049999997</v>
      </c>
      <c r="F23" s="6">
        <v>64512351.869999997</v>
      </c>
      <c r="G23" s="6" t="s">
        <v>320</v>
      </c>
      <c r="H23" s="17" t="s">
        <v>323</v>
      </c>
      <c r="I23" s="18">
        <v>0.35</v>
      </c>
      <c r="J23" s="20">
        <f t="shared" si="0"/>
        <v>22579323.154499996</v>
      </c>
      <c r="K23" s="6">
        <v>6000000</v>
      </c>
    </row>
    <row r="24" spans="1:11" ht="39.950000000000003" customHeight="1" x14ac:dyDescent="0.25">
      <c r="A24" s="4">
        <v>23</v>
      </c>
      <c r="B24" s="25" t="s">
        <v>57</v>
      </c>
      <c r="C24" s="4" t="s">
        <v>175</v>
      </c>
      <c r="D24" s="5">
        <v>43704</v>
      </c>
      <c r="E24" s="6">
        <v>7996650</v>
      </c>
      <c r="F24" s="6">
        <v>10395645</v>
      </c>
      <c r="G24" s="6" t="s">
        <v>320</v>
      </c>
      <c r="H24" s="17" t="s">
        <v>326</v>
      </c>
      <c r="I24" s="18">
        <v>0.45</v>
      </c>
      <c r="J24" s="20">
        <f t="shared" si="0"/>
        <v>4678040.25</v>
      </c>
      <c r="K24" s="6"/>
    </row>
    <row r="25" spans="1:11" ht="48" customHeight="1" x14ac:dyDescent="0.25">
      <c r="A25" s="4">
        <v>24</v>
      </c>
      <c r="B25" s="25" t="s">
        <v>47</v>
      </c>
      <c r="C25" s="4" t="s">
        <v>177</v>
      </c>
      <c r="D25" s="5">
        <v>43707</v>
      </c>
      <c r="E25" s="6">
        <v>128000000</v>
      </c>
      <c r="F25" s="6">
        <v>166400000</v>
      </c>
      <c r="G25" s="6" t="s">
        <v>320</v>
      </c>
      <c r="H25" s="17" t="s">
        <v>324</v>
      </c>
      <c r="I25" s="18">
        <v>0.25</v>
      </c>
      <c r="J25" s="20">
        <f t="shared" si="0"/>
        <v>41600000</v>
      </c>
      <c r="K25" s="6"/>
    </row>
    <row r="26" spans="1:11" ht="39.950000000000003" customHeight="1" x14ac:dyDescent="0.25">
      <c r="A26" s="4">
        <v>25</v>
      </c>
      <c r="B26" s="25" t="s">
        <v>18</v>
      </c>
      <c r="C26" s="4" t="s">
        <v>178</v>
      </c>
      <c r="D26" s="5">
        <v>43711</v>
      </c>
      <c r="E26" s="6">
        <v>14067000</v>
      </c>
      <c r="F26" s="6">
        <v>18287100</v>
      </c>
      <c r="G26" s="6" t="s">
        <v>320</v>
      </c>
      <c r="H26" s="17" t="s">
        <v>323</v>
      </c>
      <c r="I26" s="18">
        <v>0.35</v>
      </c>
      <c r="J26" s="20">
        <f t="shared" si="0"/>
        <v>6400485</v>
      </c>
      <c r="K26" s="6"/>
    </row>
    <row r="27" spans="1:11" ht="78.75" customHeight="1" x14ac:dyDescent="0.25">
      <c r="A27" s="4">
        <v>26</v>
      </c>
      <c r="B27" s="25" t="s">
        <v>335</v>
      </c>
      <c r="C27" s="4" t="s">
        <v>180</v>
      </c>
      <c r="D27" s="5">
        <v>43726</v>
      </c>
      <c r="E27" s="6">
        <v>80000000</v>
      </c>
      <c r="F27" s="6">
        <v>104000000</v>
      </c>
      <c r="G27" s="6" t="s">
        <v>321</v>
      </c>
      <c r="H27" s="17" t="s">
        <v>324</v>
      </c>
      <c r="I27" s="18">
        <v>0.35</v>
      </c>
      <c r="J27" s="20">
        <f t="shared" si="0"/>
        <v>36400000</v>
      </c>
      <c r="K27" s="6"/>
    </row>
    <row r="28" spans="1:11" ht="39.950000000000003" customHeight="1" x14ac:dyDescent="0.25">
      <c r="A28" s="4">
        <v>27</v>
      </c>
      <c r="B28" s="25" t="s">
        <v>58</v>
      </c>
      <c r="C28" s="4" t="s">
        <v>179</v>
      </c>
      <c r="D28" s="5">
        <v>43728</v>
      </c>
      <c r="E28" s="6">
        <v>22695050</v>
      </c>
      <c r="F28" s="6">
        <v>29503565</v>
      </c>
      <c r="G28" s="6" t="s">
        <v>321</v>
      </c>
      <c r="H28" s="17" t="s">
        <v>324</v>
      </c>
      <c r="I28" s="18">
        <v>0.35</v>
      </c>
      <c r="J28" s="20">
        <f t="shared" si="0"/>
        <v>10326247.75</v>
      </c>
      <c r="K28" s="6"/>
    </row>
    <row r="29" spans="1:11" ht="48" customHeight="1" x14ac:dyDescent="0.25">
      <c r="A29" s="4">
        <v>28</v>
      </c>
      <c r="B29" s="25" t="s">
        <v>19</v>
      </c>
      <c r="C29" s="4" t="s">
        <v>181</v>
      </c>
      <c r="D29" s="5">
        <v>43816</v>
      </c>
      <c r="E29" s="6">
        <v>420000000</v>
      </c>
      <c r="F29" s="6" t="s">
        <v>328</v>
      </c>
      <c r="G29" s="6" t="s">
        <v>320</v>
      </c>
      <c r="H29" s="17" t="s">
        <v>324</v>
      </c>
      <c r="I29" s="22">
        <v>0.1875</v>
      </c>
      <c r="J29" s="20">
        <v>79884375</v>
      </c>
      <c r="K29" s="6"/>
    </row>
    <row r="30" spans="1:11" ht="39.950000000000003" customHeight="1" x14ac:dyDescent="0.25">
      <c r="A30" s="4">
        <v>29</v>
      </c>
      <c r="B30" s="25" t="s">
        <v>20</v>
      </c>
      <c r="C30" s="4" t="s">
        <v>182</v>
      </c>
      <c r="D30" s="5">
        <v>43816</v>
      </c>
      <c r="E30" s="6">
        <v>20000000</v>
      </c>
      <c r="F30" s="6">
        <v>26000000</v>
      </c>
      <c r="G30" s="6" t="s">
        <v>322</v>
      </c>
      <c r="H30" s="17" t="s">
        <v>323</v>
      </c>
      <c r="I30" s="18">
        <v>0.35</v>
      </c>
      <c r="J30" s="20">
        <f t="shared" si="0"/>
        <v>9100000</v>
      </c>
      <c r="K30" s="6"/>
    </row>
    <row r="31" spans="1:11" ht="39.950000000000003" customHeight="1" x14ac:dyDescent="0.25">
      <c r="A31" s="4">
        <v>30</v>
      </c>
      <c r="B31" s="25" t="s">
        <v>21</v>
      </c>
      <c r="C31" s="4" t="s">
        <v>183</v>
      </c>
      <c r="D31" s="5">
        <v>43817</v>
      </c>
      <c r="E31" s="6">
        <v>169041000</v>
      </c>
      <c r="F31" s="6">
        <v>219753300</v>
      </c>
      <c r="G31" s="6" t="s">
        <v>320</v>
      </c>
      <c r="H31" s="17" t="s">
        <v>324</v>
      </c>
      <c r="I31" s="18">
        <v>0.25</v>
      </c>
      <c r="J31" s="20">
        <f t="shared" si="0"/>
        <v>54938325</v>
      </c>
      <c r="K31" s="6"/>
    </row>
    <row r="32" spans="1:11" ht="39.950000000000003" customHeight="1" x14ac:dyDescent="0.25">
      <c r="A32" s="4">
        <v>31</v>
      </c>
      <c r="B32" s="25" t="s">
        <v>44</v>
      </c>
      <c r="C32" s="4" t="s">
        <v>189</v>
      </c>
      <c r="D32" s="5">
        <v>43844</v>
      </c>
      <c r="E32" s="6">
        <v>2500000</v>
      </c>
      <c r="F32" s="6">
        <v>3250000</v>
      </c>
      <c r="G32" s="6" t="s">
        <v>320</v>
      </c>
      <c r="H32" s="17" t="s">
        <v>323</v>
      </c>
      <c r="I32" s="18">
        <v>0.35</v>
      </c>
      <c r="J32" s="20">
        <f t="shared" si="0"/>
        <v>1137500</v>
      </c>
      <c r="K32" s="6"/>
    </row>
    <row r="33" spans="1:11" ht="39.950000000000003" customHeight="1" x14ac:dyDescent="0.25">
      <c r="A33" s="4">
        <v>32</v>
      </c>
      <c r="B33" s="25" t="s">
        <v>22</v>
      </c>
      <c r="C33" s="4" t="s">
        <v>190</v>
      </c>
      <c r="D33" s="7">
        <v>43859</v>
      </c>
      <c r="E33" s="6">
        <v>182317414</v>
      </c>
      <c r="F33" s="6">
        <v>237012638.19999999</v>
      </c>
      <c r="G33" s="6" t="s">
        <v>320</v>
      </c>
      <c r="H33" s="17" t="s">
        <v>324</v>
      </c>
      <c r="I33" s="18">
        <v>0.25</v>
      </c>
      <c r="J33" s="20">
        <f t="shared" si="0"/>
        <v>59253159.549999997</v>
      </c>
      <c r="K33" s="6"/>
    </row>
    <row r="34" spans="1:11" ht="49.5" customHeight="1" x14ac:dyDescent="0.25">
      <c r="A34" s="4">
        <v>33</v>
      </c>
      <c r="B34" s="25" t="s">
        <v>59</v>
      </c>
      <c r="C34" s="4" t="s">
        <v>191</v>
      </c>
      <c r="D34" s="7">
        <v>43873</v>
      </c>
      <c r="E34" s="6">
        <v>5500000</v>
      </c>
      <c r="F34" s="6">
        <v>7150000</v>
      </c>
      <c r="G34" s="6" t="s">
        <v>322</v>
      </c>
      <c r="H34" s="17" t="s">
        <v>326</v>
      </c>
      <c r="I34" s="18">
        <v>0.45</v>
      </c>
      <c r="J34" s="20">
        <f t="shared" si="0"/>
        <v>3217500</v>
      </c>
      <c r="K34" s="6"/>
    </row>
    <row r="35" spans="1:11" ht="39.950000000000003" customHeight="1" x14ac:dyDescent="0.25">
      <c r="A35" s="4">
        <v>34</v>
      </c>
      <c r="B35" s="25" t="s">
        <v>45</v>
      </c>
      <c r="C35" s="4" t="s">
        <v>192</v>
      </c>
      <c r="D35" s="7">
        <v>43887</v>
      </c>
      <c r="E35" s="6">
        <v>700000</v>
      </c>
      <c r="F35" s="6">
        <v>910000</v>
      </c>
      <c r="G35" s="6" t="s">
        <v>321</v>
      </c>
      <c r="H35" s="17" t="s">
        <v>325</v>
      </c>
      <c r="I35" s="18">
        <v>0.55000000000000004</v>
      </c>
      <c r="J35" s="20">
        <f t="shared" si="0"/>
        <v>500500.00000000006</v>
      </c>
      <c r="K35" s="6"/>
    </row>
    <row r="36" spans="1:11" ht="39.950000000000003" customHeight="1" x14ac:dyDescent="0.25">
      <c r="A36" s="4">
        <v>35</v>
      </c>
      <c r="B36" s="25" t="s">
        <v>46</v>
      </c>
      <c r="C36" s="4" t="s">
        <v>184</v>
      </c>
      <c r="D36" s="7">
        <v>43887</v>
      </c>
      <c r="E36" s="6">
        <v>5000000</v>
      </c>
      <c r="F36" s="16">
        <v>6500000</v>
      </c>
      <c r="G36" s="6" t="s">
        <v>320</v>
      </c>
      <c r="H36" s="17" t="s">
        <v>326</v>
      </c>
      <c r="I36" s="18">
        <v>0.45</v>
      </c>
      <c r="J36" s="20">
        <f t="shared" si="0"/>
        <v>2925000</v>
      </c>
      <c r="K36" s="6"/>
    </row>
    <row r="37" spans="1:11" ht="39.950000000000003" customHeight="1" x14ac:dyDescent="0.25">
      <c r="A37" s="4">
        <v>36</v>
      </c>
      <c r="B37" s="25" t="s">
        <v>60</v>
      </c>
      <c r="C37" s="4" t="s">
        <v>185</v>
      </c>
      <c r="D37" s="7">
        <v>43907</v>
      </c>
      <c r="E37" s="6">
        <v>571144</v>
      </c>
      <c r="F37" s="6">
        <v>742487.2</v>
      </c>
      <c r="G37" s="6" t="s">
        <v>320</v>
      </c>
      <c r="H37" s="17" t="s">
        <v>325</v>
      </c>
      <c r="I37" s="18">
        <v>0.45</v>
      </c>
      <c r="J37" s="20">
        <f t="shared" si="0"/>
        <v>334119.24</v>
      </c>
      <c r="K37" s="6"/>
    </row>
    <row r="38" spans="1:11" ht="39.950000000000003" customHeight="1" x14ac:dyDescent="0.25">
      <c r="A38" s="4">
        <v>37</v>
      </c>
      <c r="B38" s="25" t="s">
        <v>23</v>
      </c>
      <c r="C38" s="4" t="s">
        <v>186</v>
      </c>
      <c r="D38" s="7">
        <v>43917</v>
      </c>
      <c r="E38" s="6">
        <v>65850000</v>
      </c>
      <c r="F38" s="6">
        <v>85605000</v>
      </c>
      <c r="G38" s="6" t="s">
        <v>322</v>
      </c>
      <c r="H38" s="17" t="s">
        <v>324</v>
      </c>
      <c r="I38" s="18">
        <v>0.25</v>
      </c>
      <c r="J38" s="20">
        <f t="shared" si="0"/>
        <v>21401250</v>
      </c>
      <c r="K38" s="6"/>
    </row>
    <row r="39" spans="1:11" ht="47.25" customHeight="1" x14ac:dyDescent="0.25">
      <c r="A39" s="4">
        <v>38</v>
      </c>
      <c r="B39" s="25" t="s">
        <v>43</v>
      </c>
      <c r="C39" s="4" t="s">
        <v>187</v>
      </c>
      <c r="D39" s="7">
        <v>43930</v>
      </c>
      <c r="E39" s="6">
        <v>50000000</v>
      </c>
      <c r="F39" s="6">
        <v>65000000</v>
      </c>
      <c r="G39" s="6" t="s">
        <v>320</v>
      </c>
      <c r="H39" s="17" t="s">
        <v>324</v>
      </c>
      <c r="I39" s="18">
        <v>0.25</v>
      </c>
      <c r="J39" s="20">
        <f t="shared" si="0"/>
        <v>16250000</v>
      </c>
      <c r="K39" s="6"/>
    </row>
    <row r="40" spans="1:11" ht="48.75" customHeight="1" x14ac:dyDescent="0.25">
      <c r="A40" s="4">
        <v>39</v>
      </c>
      <c r="B40" s="25" t="s">
        <v>24</v>
      </c>
      <c r="C40" s="4" t="s">
        <v>193</v>
      </c>
      <c r="D40" s="7">
        <v>43978</v>
      </c>
      <c r="E40" s="6">
        <v>8700000</v>
      </c>
      <c r="F40" s="6">
        <v>11310000</v>
      </c>
      <c r="G40" s="6" t="s">
        <v>320</v>
      </c>
      <c r="H40" s="17" t="s">
        <v>323</v>
      </c>
      <c r="I40" s="18">
        <v>0.35</v>
      </c>
      <c r="J40" s="20">
        <f t="shared" si="0"/>
        <v>3958499.9999999995</v>
      </c>
      <c r="K40" s="6"/>
    </row>
    <row r="41" spans="1:11" ht="39.950000000000003" customHeight="1" x14ac:dyDescent="0.25">
      <c r="A41" s="4">
        <v>40</v>
      </c>
      <c r="B41" s="25" t="s">
        <v>25</v>
      </c>
      <c r="C41" s="4" t="s">
        <v>194</v>
      </c>
      <c r="D41" s="7">
        <v>43978</v>
      </c>
      <c r="E41" s="6">
        <v>5183470</v>
      </c>
      <c r="F41" s="6">
        <v>6738511</v>
      </c>
      <c r="G41" s="6" t="s">
        <v>320</v>
      </c>
      <c r="H41" s="17" t="s">
        <v>323</v>
      </c>
      <c r="I41" s="18">
        <v>0.35</v>
      </c>
      <c r="J41" s="20">
        <f t="shared" si="0"/>
        <v>2358478.8499999996</v>
      </c>
      <c r="K41" s="6"/>
    </row>
    <row r="42" spans="1:11" ht="39.950000000000003" customHeight="1" x14ac:dyDescent="0.25">
      <c r="A42" s="4">
        <v>41</v>
      </c>
      <c r="B42" s="25" t="s">
        <v>26</v>
      </c>
      <c r="C42" s="4" t="s">
        <v>195</v>
      </c>
      <c r="D42" s="7">
        <v>43979</v>
      </c>
      <c r="E42" s="6">
        <v>149461371</v>
      </c>
      <c r="F42" s="6">
        <v>194299782.30000001</v>
      </c>
      <c r="G42" s="6" t="s">
        <v>320</v>
      </c>
      <c r="H42" s="17" t="s">
        <v>324</v>
      </c>
      <c r="I42" s="18">
        <v>0.25</v>
      </c>
      <c r="J42" s="20">
        <f t="shared" si="0"/>
        <v>48574945.575000003</v>
      </c>
      <c r="K42" s="6"/>
    </row>
    <row r="43" spans="1:11" ht="39.950000000000003" customHeight="1" x14ac:dyDescent="0.25">
      <c r="A43" s="4">
        <v>42</v>
      </c>
      <c r="B43" s="25" t="s">
        <v>27</v>
      </c>
      <c r="C43" s="4" t="s">
        <v>196</v>
      </c>
      <c r="D43" s="7">
        <v>44000</v>
      </c>
      <c r="E43" s="6">
        <v>5100000</v>
      </c>
      <c r="F43" s="6">
        <v>6630000</v>
      </c>
      <c r="G43" s="6" t="s">
        <v>322</v>
      </c>
      <c r="H43" s="17" t="s">
        <v>324</v>
      </c>
      <c r="I43" s="18">
        <v>0.25</v>
      </c>
      <c r="J43" s="20">
        <f t="shared" si="0"/>
        <v>1657500</v>
      </c>
      <c r="K43" s="6"/>
    </row>
    <row r="44" spans="1:11" ht="45" customHeight="1" x14ac:dyDescent="0.25">
      <c r="A44" s="4">
        <v>43</v>
      </c>
      <c r="B44" s="25" t="s">
        <v>42</v>
      </c>
      <c r="C44" s="4" t="s">
        <v>197</v>
      </c>
      <c r="D44" s="7">
        <v>44004</v>
      </c>
      <c r="E44" s="6">
        <v>334000000</v>
      </c>
      <c r="F44" s="6">
        <v>434200000</v>
      </c>
      <c r="G44" s="6" t="s">
        <v>322</v>
      </c>
      <c r="H44" s="17" t="s">
        <v>324</v>
      </c>
      <c r="I44" s="22">
        <v>0.18909999999999999</v>
      </c>
      <c r="J44" s="20">
        <v>82102500</v>
      </c>
      <c r="K44" s="6"/>
    </row>
    <row r="45" spans="1:11" ht="51" customHeight="1" x14ac:dyDescent="0.25">
      <c r="A45" s="4">
        <v>44</v>
      </c>
      <c r="B45" s="25" t="s">
        <v>61</v>
      </c>
      <c r="C45" s="4" t="s">
        <v>198</v>
      </c>
      <c r="D45" s="7">
        <v>44007</v>
      </c>
      <c r="E45" s="6">
        <v>41071000</v>
      </c>
      <c r="F45" s="6">
        <v>53392300</v>
      </c>
      <c r="G45" s="6" t="s">
        <v>322</v>
      </c>
      <c r="H45" s="17" t="s">
        <v>324</v>
      </c>
      <c r="I45" s="18">
        <v>0.25</v>
      </c>
      <c r="J45" s="20">
        <f t="shared" si="0"/>
        <v>13348075</v>
      </c>
      <c r="K45" s="6"/>
    </row>
    <row r="46" spans="1:11" ht="39.950000000000003" customHeight="1" x14ac:dyDescent="0.25">
      <c r="A46" s="4">
        <v>45</v>
      </c>
      <c r="B46" s="25" t="s">
        <v>28</v>
      </c>
      <c r="C46" s="4" t="s">
        <v>199</v>
      </c>
      <c r="D46" s="7">
        <v>44019</v>
      </c>
      <c r="E46" s="6">
        <v>51374384</v>
      </c>
      <c r="F46" s="6">
        <v>66786699.200000003</v>
      </c>
      <c r="G46" s="6" t="s">
        <v>320</v>
      </c>
      <c r="H46" s="17" t="s">
        <v>324</v>
      </c>
      <c r="I46" s="18">
        <v>0.25</v>
      </c>
      <c r="J46" s="20">
        <f t="shared" si="0"/>
        <v>16696674.800000001</v>
      </c>
      <c r="K46" s="6"/>
    </row>
    <row r="47" spans="1:11" ht="39.950000000000003" customHeight="1" x14ac:dyDescent="0.25">
      <c r="A47" s="4">
        <v>46</v>
      </c>
      <c r="B47" s="25" t="s">
        <v>41</v>
      </c>
      <c r="C47" s="4" t="s">
        <v>188</v>
      </c>
      <c r="D47" s="7">
        <v>44034</v>
      </c>
      <c r="E47" s="6">
        <v>1450000</v>
      </c>
      <c r="F47" s="6">
        <v>1885000</v>
      </c>
      <c r="G47" s="6" t="s">
        <v>321</v>
      </c>
      <c r="H47" s="17" t="s">
        <v>325</v>
      </c>
      <c r="I47" s="18">
        <v>0.55000000000000004</v>
      </c>
      <c r="J47" s="20">
        <f t="shared" si="0"/>
        <v>1036750.0000000001</v>
      </c>
      <c r="K47" s="6"/>
    </row>
    <row r="48" spans="1:11" ht="39.950000000000003" customHeight="1" x14ac:dyDescent="0.25">
      <c r="A48" s="4">
        <v>47</v>
      </c>
      <c r="B48" s="25" t="s">
        <v>29</v>
      </c>
      <c r="C48" s="4" t="s">
        <v>200</v>
      </c>
      <c r="D48" s="7">
        <v>44046</v>
      </c>
      <c r="E48" s="6">
        <v>100000000</v>
      </c>
      <c r="F48" s="6">
        <v>130000000</v>
      </c>
      <c r="G48" s="6" t="s">
        <v>322</v>
      </c>
      <c r="H48" s="17" t="s">
        <v>324</v>
      </c>
      <c r="I48" s="18">
        <v>0.25</v>
      </c>
      <c r="J48" s="20">
        <f t="shared" si="0"/>
        <v>32500000</v>
      </c>
      <c r="K48" s="6"/>
    </row>
    <row r="49" spans="1:11" ht="39.950000000000003" customHeight="1" x14ac:dyDescent="0.25">
      <c r="A49" s="4">
        <v>48</v>
      </c>
      <c r="B49" s="25" t="s">
        <v>40</v>
      </c>
      <c r="C49" s="4" t="s">
        <v>201</v>
      </c>
      <c r="D49" s="7">
        <v>44074</v>
      </c>
      <c r="E49" s="6">
        <v>10706536.59</v>
      </c>
      <c r="F49" s="6">
        <v>13918497.560000001</v>
      </c>
      <c r="G49" s="6" t="s">
        <v>320</v>
      </c>
      <c r="H49" s="17" t="s">
        <v>323</v>
      </c>
      <c r="I49" s="18">
        <v>0.35</v>
      </c>
      <c r="J49" s="20">
        <f t="shared" si="0"/>
        <v>4871474.1459999997</v>
      </c>
      <c r="K49" s="6"/>
    </row>
    <row r="50" spans="1:11" ht="39.950000000000003" customHeight="1" x14ac:dyDescent="0.25">
      <c r="A50" s="4">
        <v>49</v>
      </c>
      <c r="B50" s="25" t="s">
        <v>51</v>
      </c>
      <c r="C50" s="4" t="s">
        <v>202</v>
      </c>
      <c r="D50" s="7">
        <v>44095</v>
      </c>
      <c r="E50" s="6">
        <v>2040750</v>
      </c>
      <c r="F50" s="6">
        <v>2652975</v>
      </c>
      <c r="G50" s="6" t="s">
        <v>320</v>
      </c>
      <c r="H50" s="17" t="s">
        <v>325</v>
      </c>
      <c r="I50" s="18">
        <v>0.45</v>
      </c>
      <c r="J50" s="20">
        <f t="shared" si="0"/>
        <v>1193838.75</v>
      </c>
      <c r="K50" s="6"/>
    </row>
    <row r="51" spans="1:11" ht="39.950000000000003" customHeight="1" x14ac:dyDescent="0.25">
      <c r="A51" s="4">
        <v>50</v>
      </c>
      <c r="B51" s="25" t="s">
        <v>30</v>
      </c>
      <c r="C51" s="4" t="s">
        <v>203</v>
      </c>
      <c r="D51" s="7">
        <v>44095</v>
      </c>
      <c r="E51" s="6">
        <v>90000000</v>
      </c>
      <c r="F51" s="6">
        <v>117000000</v>
      </c>
      <c r="G51" s="6" t="s">
        <v>321</v>
      </c>
      <c r="H51" s="17" t="s">
        <v>324</v>
      </c>
      <c r="I51" s="18">
        <v>0.35</v>
      </c>
      <c r="J51" s="20">
        <f t="shared" si="0"/>
        <v>40950000</v>
      </c>
      <c r="K51" s="6"/>
    </row>
    <row r="52" spans="1:11" ht="45.75" customHeight="1" x14ac:dyDescent="0.25">
      <c r="A52" s="4">
        <v>51</v>
      </c>
      <c r="B52" s="25" t="s">
        <v>153</v>
      </c>
      <c r="C52" s="4" t="s">
        <v>204</v>
      </c>
      <c r="D52" s="7">
        <v>44118</v>
      </c>
      <c r="E52" s="6">
        <v>4500229.72</v>
      </c>
      <c r="F52" s="6">
        <v>5850298.6299999999</v>
      </c>
      <c r="G52" s="6" t="s">
        <v>320</v>
      </c>
      <c r="H52" s="17" t="s">
        <v>323</v>
      </c>
      <c r="I52" s="18">
        <v>0.35</v>
      </c>
      <c r="J52" s="20">
        <f t="shared" si="0"/>
        <v>2047604.5204999999</v>
      </c>
      <c r="K52" s="6"/>
    </row>
    <row r="53" spans="1:11" ht="39.950000000000003" customHeight="1" x14ac:dyDescent="0.25">
      <c r="A53" s="4">
        <v>52</v>
      </c>
      <c r="B53" s="25" t="s">
        <v>31</v>
      </c>
      <c r="C53" s="4" t="s">
        <v>205</v>
      </c>
      <c r="D53" s="7">
        <v>44158</v>
      </c>
      <c r="E53" s="6">
        <v>4430000</v>
      </c>
      <c r="F53" s="6">
        <v>5759000</v>
      </c>
      <c r="G53" s="6" t="s">
        <v>320</v>
      </c>
      <c r="H53" s="17" t="s">
        <v>326</v>
      </c>
      <c r="I53" s="18">
        <v>0.45</v>
      </c>
      <c r="J53" s="20">
        <f t="shared" si="0"/>
        <v>2591550</v>
      </c>
      <c r="K53" s="6"/>
    </row>
    <row r="54" spans="1:11" ht="39.950000000000003" customHeight="1" x14ac:dyDescent="0.25">
      <c r="A54" s="4">
        <v>53</v>
      </c>
      <c r="B54" s="25" t="s">
        <v>50</v>
      </c>
      <c r="C54" s="4" t="s">
        <v>206</v>
      </c>
      <c r="D54" s="7">
        <v>44174</v>
      </c>
      <c r="E54" s="6">
        <v>80000000</v>
      </c>
      <c r="F54" s="6">
        <v>104000000</v>
      </c>
      <c r="G54" s="6" t="s">
        <v>322</v>
      </c>
      <c r="H54" s="17" t="s">
        <v>324</v>
      </c>
      <c r="I54" s="18">
        <v>0.25</v>
      </c>
      <c r="J54" s="20">
        <f t="shared" si="0"/>
        <v>26000000</v>
      </c>
      <c r="K54" s="6"/>
    </row>
    <row r="55" spans="1:11" ht="39.950000000000003" customHeight="1" x14ac:dyDescent="0.25">
      <c r="A55" s="4">
        <v>54</v>
      </c>
      <c r="B55" s="25" t="s">
        <v>56</v>
      </c>
      <c r="C55" s="4" t="s">
        <v>207</v>
      </c>
      <c r="D55" s="7">
        <v>44181</v>
      </c>
      <c r="E55" s="6">
        <v>142000000</v>
      </c>
      <c r="F55" s="6">
        <v>184600000</v>
      </c>
      <c r="G55" s="6" t="s">
        <v>322</v>
      </c>
      <c r="H55" s="17" t="s">
        <v>324</v>
      </c>
      <c r="I55" s="18">
        <v>0.25</v>
      </c>
      <c r="J55" s="20">
        <f t="shared" si="0"/>
        <v>46150000</v>
      </c>
      <c r="K55" s="6"/>
    </row>
    <row r="56" spans="1:11" ht="47.25" customHeight="1" x14ac:dyDescent="0.25">
      <c r="A56" s="4">
        <v>55</v>
      </c>
      <c r="B56" s="25" t="s">
        <v>54</v>
      </c>
      <c r="C56" s="4" t="s">
        <v>208</v>
      </c>
      <c r="D56" s="7">
        <v>44195</v>
      </c>
      <c r="E56" s="6">
        <v>92000000</v>
      </c>
      <c r="F56" s="6">
        <v>119600000</v>
      </c>
      <c r="G56" s="6" t="s">
        <v>321</v>
      </c>
      <c r="H56" s="17" t="s">
        <v>324</v>
      </c>
      <c r="I56" s="18">
        <v>0.35</v>
      </c>
      <c r="J56" s="20">
        <f t="shared" si="0"/>
        <v>41860000</v>
      </c>
      <c r="K56" s="6"/>
    </row>
    <row r="57" spans="1:11" ht="39.950000000000003" customHeight="1" x14ac:dyDescent="0.25">
      <c r="A57" s="4">
        <v>56</v>
      </c>
      <c r="B57" s="25" t="s">
        <v>52</v>
      </c>
      <c r="C57" s="4" t="s">
        <v>209</v>
      </c>
      <c r="D57" s="9">
        <v>44225</v>
      </c>
      <c r="E57" s="6">
        <v>103430000</v>
      </c>
      <c r="F57" s="6">
        <v>134459000</v>
      </c>
      <c r="G57" s="6" t="s">
        <v>320</v>
      </c>
      <c r="H57" s="17" t="s">
        <v>324</v>
      </c>
      <c r="I57" s="18">
        <v>0.25</v>
      </c>
      <c r="J57" s="20">
        <f t="shared" si="0"/>
        <v>33614750</v>
      </c>
      <c r="K57" s="6"/>
    </row>
    <row r="58" spans="1:11" ht="39.950000000000003" customHeight="1" x14ac:dyDescent="0.25">
      <c r="A58" s="4">
        <v>57</v>
      </c>
      <c r="B58" s="26" t="s">
        <v>53</v>
      </c>
      <c r="C58" s="4" t="s">
        <v>210</v>
      </c>
      <c r="D58" s="7">
        <v>44249</v>
      </c>
      <c r="E58" s="6">
        <v>100000000</v>
      </c>
      <c r="F58" s="6">
        <v>130000000</v>
      </c>
      <c r="G58" s="6" t="s">
        <v>322</v>
      </c>
      <c r="H58" s="17" t="s">
        <v>324</v>
      </c>
      <c r="I58" s="18">
        <v>0.25</v>
      </c>
      <c r="J58" s="20">
        <f t="shared" si="0"/>
        <v>32500000</v>
      </c>
      <c r="K58" s="6"/>
    </row>
    <row r="59" spans="1:11" ht="53.25" customHeight="1" x14ac:dyDescent="0.25">
      <c r="A59" s="4">
        <v>58</v>
      </c>
      <c r="B59" s="25" t="s">
        <v>55</v>
      </c>
      <c r="C59" s="4" t="s">
        <v>211</v>
      </c>
      <c r="D59" s="7">
        <v>44258</v>
      </c>
      <c r="E59" s="6">
        <v>554280000</v>
      </c>
      <c r="F59" s="6">
        <v>453930000</v>
      </c>
      <c r="G59" s="6" t="s">
        <v>320</v>
      </c>
      <c r="H59" s="17" t="s">
        <v>324</v>
      </c>
      <c r="I59" s="22">
        <v>0.1875</v>
      </c>
      <c r="J59" s="20">
        <v>85111875</v>
      </c>
      <c r="K59" s="6"/>
    </row>
    <row r="60" spans="1:11" ht="39.950000000000003" customHeight="1" x14ac:dyDescent="0.25">
      <c r="A60" s="4">
        <v>59</v>
      </c>
      <c r="B60" s="25" t="s">
        <v>62</v>
      </c>
      <c r="C60" s="4" t="s">
        <v>212</v>
      </c>
      <c r="D60" s="7">
        <v>44277</v>
      </c>
      <c r="E60" s="6">
        <v>9052359.4000000004</v>
      </c>
      <c r="F60" s="6">
        <v>11768067.220000001</v>
      </c>
      <c r="G60" s="6" t="s">
        <v>320</v>
      </c>
      <c r="H60" s="17" t="s">
        <v>326</v>
      </c>
      <c r="I60" s="18">
        <v>0.45</v>
      </c>
      <c r="J60" s="20">
        <f t="shared" si="0"/>
        <v>5295630.2490000008</v>
      </c>
      <c r="K60" s="6"/>
    </row>
    <row r="61" spans="1:11" ht="39.950000000000003" customHeight="1" x14ac:dyDescent="0.25">
      <c r="A61" s="4">
        <v>60</v>
      </c>
      <c r="B61" s="25" t="s">
        <v>63</v>
      </c>
      <c r="C61" s="4" t="s">
        <v>213</v>
      </c>
      <c r="D61" s="10">
        <v>44294</v>
      </c>
      <c r="E61" s="6">
        <v>4100000</v>
      </c>
      <c r="F61" s="6">
        <v>5330000</v>
      </c>
      <c r="G61" s="6" t="s">
        <v>320</v>
      </c>
      <c r="H61" s="17" t="s">
        <v>325</v>
      </c>
      <c r="I61" s="18">
        <v>0.45</v>
      </c>
      <c r="J61" s="20">
        <f t="shared" si="0"/>
        <v>2398500</v>
      </c>
      <c r="K61" s="6"/>
    </row>
    <row r="62" spans="1:11" ht="39.950000000000003" customHeight="1" x14ac:dyDescent="0.25">
      <c r="A62" s="4">
        <v>61</v>
      </c>
      <c r="B62" s="25" t="s">
        <v>64</v>
      </c>
      <c r="C62" s="4" t="s">
        <v>214</v>
      </c>
      <c r="D62" s="7">
        <v>44294</v>
      </c>
      <c r="E62" s="6">
        <v>120000000</v>
      </c>
      <c r="F62" s="6">
        <v>156000000</v>
      </c>
      <c r="G62" s="6" t="s">
        <v>320</v>
      </c>
      <c r="H62" s="17" t="s">
        <v>324</v>
      </c>
      <c r="I62" s="18">
        <v>0.25</v>
      </c>
      <c r="J62" s="20">
        <f t="shared" si="0"/>
        <v>39000000</v>
      </c>
      <c r="K62" s="6"/>
    </row>
    <row r="63" spans="1:11" ht="39.950000000000003" customHeight="1" x14ac:dyDescent="0.25">
      <c r="A63" s="4">
        <v>62</v>
      </c>
      <c r="B63" s="25" t="s">
        <v>65</v>
      </c>
      <c r="C63" s="4" t="s">
        <v>215</v>
      </c>
      <c r="D63" s="7">
        <v>44298</v>
      </c>
      <c r="E63" s="6">
        <v>15000000</v>
      </c>
      <c r="F63" s="6">
        <v>19500000</v>
      </c>
      <c r="G63" s="6" t="s">
        <v>320</v>
      </c>
      <c r="H63" s="17" t="s">
        <v>324</v>
      </c>
      <c r="I63" s="18">
        <v>0.25</v>
      </c>
      <c r="J63" s="20">
        <f t="shared" si="0"/>
        <v>4875000</v>
      </c>
      <c r="K63" s="6"/>
    </row>
    <row r="64" spans="1:11" ht="39.950000000000003" customHeight="1" x14ac:dyDescent="0.25">
      <c r="A64" s="4">
        <v>63</v>
      </c>
      <c r="B64" s="24" t="s">
        <v>67</v>
      </c>
      <c r="C64" s="4" t="s">
        <v>216</v>
      </c>
      <c r="D64" s="7">
        <v>44323</v>
      </c>
      <c r="E64" s="6">
        <v>80767000</v>
      </c>
      <c r="F64" s="6">
        <v>104997100</v>
      </c>
      <c r="G64" s="6" t="s">
        <v>322</v>
      </c>
      <c r="H64" s="17" t="s">
        <v>324</v>
      </c>
      <c r="I64" s="18">
        <v>0.25</v>
      </c>
      <c r="J64" s="20">
        <f t="shared" si="0"/>
        <v>26249275</v>
      </c>
      <c r="K64" s="6"/>
    </row>
    <row r="65" spans="1:11" ht="57.75" customHeight="1" x14ac:dyDescent="0.25">
      <c r="A65" s="4">
        <v>64</v>
      </c>
      <c r="B65" s="25" t="s">
        <v>68</v>
      </c>
      <c r="C65" s="4" t="s">
        <v>217</v>
      </c>
      <c r="D65" s="7">
        <v>44330</v>
      </c>
      <c r="E65" s="6">
        <v>537450</v>
      </c>
      <c r="F65" s="6">
        <v>698685</v>
      </c>
      <c r="G65" s="6" t="s">
        <v>320</v>
      </c>
      <c r="H65" s="17" t="s">
        <v>325</v>
      </c>
      <c r="I65" s="18">
        <v>0.45</v>
      </c>
      <c r="J65" s="20">
        <f t="shared" si="0"/>
        <v>314408.25</v>
      </c>
      <c r="K65" s="6"/>
    </row>
    <row r="66" spans="1:11" ht="39.950000000000003" customHeight="1" x14ac:dyDescent="0.25">
      <c r="A66" s="4">
        <v>65</v>
      </c>
      <c r="B66" s="25" t="s">
        <v>66</v>
      </c>
      <c r="C66" s="4" t="s">
        <v>218</v>
      </c>
      <c r="D66" s="7">
        <v>44334</v>
      </c>
      <c r="E66" s="6">
        <v>16888910</v>
      </c>
      <c r="F66" s="6">
        <v>21955583</v>
      </c>
      <c r="G66" s="6" t="s">
        <v>320</v>
      </c>
      <c r="H66" s="17" t="s">
        <v>323</v>
      </c>
      <c r="I66" s="18">
        <v>0.35</v>
      </c>
      <c r="J66" s="20">
        <f t="shared" si="0"/>
        <v>7684454.0499999998</v>
      </c>
      <c r="K66" s="6"/>
    </row>
    <row r="67" spans="1:11" ht="39.950000000000003" customHeight="1" x14ac:dyDescent="0.25">
      <c r="A67" s="4">
        <v>66</v>
      </c>
      <c r="B67" s="24" t="s">
        <v>69</v>
      </c>
      <c r="C67" s="4" t="s">
        <v>219</v>
      </c>
      <c r="D67" s="7">
        <v>44341</v>
      </c>
      <c r="E67" s="6">
        <v>36600000</v>
      </c>
      <c r="F67" s="6">
        <v>47580000</v>
      </c>
      <c r="G67" s="6" t="s">
        <v>321</v>
      </c>
      <c r="H67" s="17" t="s">
        <v>324</v>
      </c>
      <c r="I67" s="18">
        <v>0.35</v>
      </c>
      <c r="J67" s="20">
        <f t="shared" ref="J67:J130" si="1">F67*I67</f>
        <v>16652999.999999998</v>
      </c>
      <c r="K67" s="6"/>
    </row>
    <row r="68" spans="1:11" ht="39.950000000000003" customHeight="1" x14ac:dyDescent="0.25">
      <c r="A68" s="4">
        <v>67</v>
      </c>
      <c r="B68" s="25" t="s">
        <v>70</v>
      </c>
      <c r="C68" s="4" t="s">
        <v>221</v>
      </c>
      <c r="D68" s="7">
        <v>44344</v>
      </c>
      <c r="E68" s="6">
        <v>20000000</v>
      </c>
      <c r="F68" s="6">
        <v>26000000</v>
      </c>
      <c r="G68" s="6" t="s">
        <v>322</v>
      </c>
      <c r="H68" s="17" t="s">
        <v>323</v>
      </c>
      <c r="I68" s="18">
        <v>0.35</v>
      </c>
      <c r="J68" s="20">
        <f t="shared" si="1"/>
        <v>9100000</v>
      </c>
      <c r="K68" s="6"/>
    </row>
    <row r="69" spans="1:11" ht="39.950000000000003" customHeight="1" x14ac:dyDescent="0.25">
      <c r="A69" s="4">
        <v>68</v>
      </c>
      <c r="B69" s="25" t="s">
        <v>71</v>
      </c>
      <c r="C69" s="4" t="s">
        <v>220</v>
      </c>
      <c r="D69" s="7">
        <v>44362</v>
      </c>
      <c r="E69" s="6">
        <v>15000000</v>
      </c>
      <c r="F69" s="6">
        <v>19500000</v>
      </c>
      <c r="G69" s="6" t="s">
        <v>321</v>
      </c>
      <c r="H69" s="17" t="s">
        <v>323</v>
      </c>
      <c r="I69" s="18">
        <v>0.45</v>
      </c>
      <c r="J69" s="20">
        <f t="shared" si="1"/>
        <v>8775000</v>
      </c>
      <c r="K69" s="6"/>
    </row>
    <row r="70" spans="1:11" ht="39.950000000000003" customHeight="1" x14ac:dyDescent="0.25">
      <c r="A70" s="4">
        <v>69</v>
      </c>
      <c r="B70" s="24" t="s">
        <v>72</v>
      </c>
      <c r="C70" s="4" t="s">
        <v>222</v>
      </c>
      <c r="D70" s="7">
        <v>44363</v>
      </c>
      <c r="E70" s="6">
        <v>15238101</v>
      </c>
      <c r="F70" s="6">
        <v>19809531.300000001</v>
      </c>
      <c r="G70" s="6" t="s">
        <v>320</v>
      </c>
      <c r="H70" s="17" t="s">
        <v>324</v>
      </c>
      <c r="I70" s="18">
        <v>0.25</v>
      </c>
      <c r="J70" s="20">
        <f t="shared" si="1"/>
        <v>4952382.8250000002</v>
      </c>
      <c r="K70" s="6"/>
    </row>
    <row r="71" spans="1:11" ht="39.950000000000003" customHeight="1" x14ac:dyDescent="0.25">
      <c r="A71" s="4">
        <v>70</v>
      </c>
      <c r="B71" s="24" t="s">
        <v>73</v>
      </c>
      <c r="C71" s="4" t="s">
        <v>223</v>
      </c>
      <c r="D71" s="7">
        <v>44375</v>
      </c>
      <c r="E71" s="6">
        <v>22000000</v>
      </c>
      <c r="F71" s="6">
        <v>28600000</v>
      </c>
      <c r="G71" s="6" t="s">
        <v>322</v>
      </c>
      <c r="H71" s="17" t="s">
        <v>323</v>
      </c>
      <c r="I71" s="18">
        <v>0.35</v>
      </c>
      <c r="J71" s="20">
        <f t="shared" si="1"/>
        <v>10010000</v>
      </c>
      <c r="K71" s="6"/>
    </row>
    <row r="72" spans="1:11" ht="39.950000000000003" customHeight="1" x14ac:dyDescent="0.25">
      <c r="A72" s="4">
        <v>71</v>
      </c>
      <c r="B72" s="25" t="s">
        <v>74</v>
      </c>
      <c r="C72" s="4" t="s">
        <v>224</v>
      </c>
      <c r="D72" s="7">
        <v>44376</v>
      </c>
      <c r="E72" s="6">
        <v>2407116349.7600002</v>
      </c>
      <c r="F72" s="6">
        <v>2407116349.7600002</v>
      </c>
      <c r="G72" s="6" t="s">
        <v>321</v>
      </c>
      <c r="H72" s="17" t="s">
        <v>324</v>
      </c>
      <c r="I72" s="22">
        <v>0.14499999999999999</v>
      </c>
      <c r="J72" s="20">
        <v>349031870.70999998</v>
      </c>
      <c r="K72" s="6"/>
    </row>
    <row r="73" spans="1:11" ht="39.950000000000003" customHeight="1" x14ac:dyDescent="0.25">
      <c r="A73" s="4">
        <v>72</v>
      </c>
      <c r="B73" s="24" t="s">
        <v>75</v>
      </c>
      <c r="C73" s="4" t="s">
        <v>225</v>
      </c>
      <c r="D73" s="7">
        <v>44432</v>
      </c>
      <c r="E73" s="6">
        <v>40076000</v>
      </c>
      <c r="F73" s="6">
        <v>52000000</v>
      </c>
      <c r="G73" s="6" t="s">
        <v>320</v>
      </c>
      <c r="H73" s="17" t="s">
        <v>324</v>
      </c>
      <c r="I73" s="18">
        <v>0.25</v>
      </c>
      <c r="J73" s="20">
        <f t="shared" si="1"/>
        <v>13000000</v>
      </c>
      <c r="K73" s="6"/>
    </row>
    <row r="74" spans="1:11" ht="39.950000000000003" customHeight="1" x14ac:dyDescent="0.25">
      <c r="A74" s="4">
        <v>73</v>
      </c>
      <c r="B74" s="24" t="s">
        <v>76</v>
      </c>
      <c r="C74" s="4" t="s">
        <v>226</v>
      </c>
      <c r="D74" s="7">
        <v>44434</v>
      </c>
      <c r="E74" s="6">
        <v>20000000</v>
      </c>
      <c r="F74" s="6">
        <v>26000000</v>
      </c>
      <c r="G74" s="6" t="s">
        <v>322</v>
      </c>
      <c r="H74" s="17" t="s">
        <v>323</v>
      </c>
      <c r="I74" s="18">
        <v>0.35</v>
      </c>
      <c r="J74" s="20">
        <f t="shared" si="1"/>
        <v>9100000</v>
      </c>
      <c r="K74" s="6"/>
    </row>
    <row r="75" spans="1:11" ht="39.950000000000003" customHeight="1" x14ac:dyDescent="0.25">
      <c r="A75" s="4">
        <v>74</v>
      </c>
      <c r="B75" s="24" t="s">
        <v>77</v>
      </c>
      <c r="C75" s="4" t="s">
        <v>227</v>
      </c>
      <c r="D75" s="7">
        <v>44438</v>
      </c>
      <c r="E75" s="6">
        <v>18877250</v>
      </c>
      <c r="F75" s="6">
        <v>24540425</v>
      </c>
      <c r="G75" s="6" t="s">
        <v>320</v>
      </c>
      <c r="H75" s="17" t="s">
        <v>323</v>
      </c>
      <c r="I75" s="18">
        <v>0.35</v>
      </c>
      <c r="J75" s="20">
        <f t="shared" si="1"/>
        <v>8589148.75</v>
      </c>
      <c r="K75" s="6"/>
    </row>
    <row r="76" spans="1:11" ht="39.950000000000003" customHeight="1" x14ac:dyDescent="0.25">
      <c r="A76" s="4">
        <v>75</v>
      </c>
      <c r="B76" s="24" t="s">
        <v>78</v>
      </c>
      <c r="C76" s="4" t="s">
        <v>228</v>
      </c>
      <c r="D76" s="7">
        <v>44446</v>
      </c>
      <c r="E76" s="6">
        <v>7420000</v>
      </c>
      <c r="F76" s="6">
        <v>9646000</v>
      </c>
      <c r="G76" s="6" t="s">
        <v>320</v>
      </c>
      <c r="H76" s="17" t="s">
        <v>326</v>
      </c>
      <c r="I76" s="18">
        <v>0.45</v>
      </c>
      <c r="J76" s="20">
        <f t="shared" si="1"/>
        <v>4340700</v>
      </c>
      <c r="K76" s="6"/>
    </row>
    <row r="77" spans="1:11" ht="39.950000000000003" customHeight="1" x14ac:dyDescent="0.25">
      <c r="A77" s="4">
        <v>76</v>
      </c>
      <c r="B77" s="25" t="s">
        <v>63</v>
      </c>
      <c r="C77" s="4" t="s">
        <v>229</v>
      </c>
      <c r="D77" s="7">
        <v>44474</v>
      </c>
      <c r="E77" s="6">
        <v>3900000</v>
      </c>
      <c r="F77" s="6">
        <v>5070000</v>
      </c>
      <c r="G77" s="6" t="s">
        <v>320</v>
      </c>
      <c r="H77" s="17" t="s">
        <v>325</v>
      </c>
      <c r="I77" s="18">
        <v>0.45</v>
      </c>
      <c r="J77" s="20">
        <f t="shared" si="1"/>
        <v>2281500</v>
      </c>
      <c r="K77" s="6"/>
    </row>
    <row r="78" spans="1:11" ht="39.950000000000003" customHeight="1" x14ac:dyDescent="0.25">
      <c r="A78" s="4">
        <v>77</v>
      </c>
      <c r="B78" s="25" t="s">
        <v>79</v>
      </c>
      <c r="C78" s="4" t="s">
        <v>230</v>
      </c>
      <c r="D78" s="7">
        <v>44495</v>
      </c>
      <c r="E78" s="6">
        <v>3740000</v>
      </c>
      <c r="F78" s="6">
        <v>4862000</v>
      </c>
      <c r="G78" s="6" t="s">
        <v>320</v>
      </c>
      <c r="H78" s="17" t="s">
        <v>325</v>
      </c>
      <c r="I78" s="18">
        <v>0.45</v>
      </c>
      <c r="J78" s="20">
        <f t="shared" si="1"/>
        <v>2187900</v>
      </c>
      <c r="K78" s="6"/>
    </row>
    <row r="79" spans="1:11" ht="39.950000000000003" customHeight="1" x14ac:dyDescent="0.25">
      <c r="A79" s="4">
        <v>78</v>
      </c>
      <c r="B79" s="25" t="s">
        <v>80</v>
      </c>
      <c r="C79" s="4" t="s">
        <v>231</v>
      </c>
      <c r="D79" s="7">
        <v>44510</v>
      </c>
      <c r="E79" s="6">
        <v>1000000</v>
      </c>
      <c r="F79" s="6">
        <v>1300000</v>
      </c>
      <c r="G79" s="6" t="s">
        <v>320</v>
      </c>
      <c r="H79" s="17" t="s">
        <v>325</v>
      </c>
      <c r="I79" s="18">
        <v>0.45</v>
      </c>
      <c r="J79" s="20">
        <f t="shared" si="1"/>
        <v>585000</v>
      </c>
      <c r="K79" s="6"/>
    </row>
    <row r="80" spans="1:11" ht="39.950000000000003" customHeight="1" x14ac:dyDescent="0.25">
      <c r="A80" s="4">
        <v>79</v>
      </c>
      <c r="B80" s="25" t="s">
        <v>81</v>
      </c>
      <c r="C80" s="4" t="s">
        <v>232</v>
      </c>
      <c r="D80" s="7">
        <v>44510</v>
      </c>
      <c r="E80" s="6">
        <v>68464100</v>
      </c>
      <c r="F80" s="6">
        <v>89003330</v>
      </c>
      <c r="G80" s="6" t="s">
        <v>321</v>
      </c>
      <c r="H80" s="17" t="s">
        <v>324</v>
      </c>
      <c r="I80" s="18">
        <v>0.35</v>
      </c>
      <c r="J80" s="20">
        <f t="shared" si="1"/>
        <v>31151165.499999996</v>
      </c>
      <c r="K80" s="6"/>
    </row>
    <row r="81" spans="1:11" ht="39.950000000000003" customHeight="1" x14ac:dyDescent="0.25">
      <c r="A81" s="4">
        <v>80</v>
      </c>
      <c r="B81" s="25" t="s">
        <v>84</v>
      </c>
      <c r="C81" s="4" t="s">
        <v>233</v>
      </c>
      <c r="D81" s="7">
        <v>44519</v>
      </c>
      <c r="E81" s="11">
        <v>100000000</v>
      </c>
      <c r="F81" s="6">
        <v>130000000</v>
      </c>
      <c r="G81" s="11" t="s">
        <v>322</v>
      </c>
      <c r="H81" s="17" t="s">
        <v>324</v>
      </c>
      <c r="I81" s="18">
        <v>0.25</v>
      </c>
      <c r="J81" s="20">
        <f t="shared" si="1"/>
        <v>32500000</v>
      </c>
      <c r="K81" s="6"/>
    </row>
    <row r="82" spans="1:11" ht="39.950000000000003" customHeight="1" x14ac:dyDescent="0.25">
      <c r="A82" s="4">
        <v>81</v>
      </c>
      <c r="B82" s="25" t="s">
        <v>82</v>
      </c>
      <c r="C82" s="4" t="s">
        <v>234</v>
      </c>
      <c r="D82" s="7">
        <v>44519</v>
      </c>
      <c r="E82" s="6">
        <v>29000000</v>
      </c>
      <c r="F82" s="6">
        <v>37700000</v>
      </c>
      <c r="G82" s="6" t="s">
        <v>320</v>
      </c>
      <c r="H82" s="17" t="s">
        <v>324</v>
      </c>
      <c r="I82" s="18">
        <v>0.25</v>
      </c>
      <c r="J82" s="20">
        <f t="shared" si="1"/>
        <v>9425000</v>
      </c>
      <c r="K82" s="6"/>
    </row>
    <row r="83" spans="1:11" ht="39.950000000000003" customHeight="1" x14ac:dyDescent="0.25">
      <c r="A83" s="4">
        <v>82</v>
      </c>
      <c r="B83" s="25" t="s">
        <v>83</v>
      </c>
      <c r="C83" s="4" t="s">
        <v>235</v>
      </c>
      <c r="D83" s="7">
        <v>44519</v>
      </c>
      <c r="E83" s="6">
        <v>27300000</v>
      </c>
      <c r="F83" s="6">
        <v>35490000</v>
      </c>
      <c r="G83" s="6" t="s">
        <v>320</v>
      </c>
      <c r="H83" s="17" t="s">
        <v>324</v>
      </c>
      <c r="I83" s="18">
        <v>0.25</v>
      </c>
      <c r="J83" s="20">
        <f t="shared" si="1"/>
        <v>8872500</v>
      </c>
      <c r="K83" s="6"/>
    </row>
    <row r="84" spans="1:11" ht="39.950000000000003" customHeight="1" x14ac:dyDescent="0.25">
      <c r="A84" s="4">
        <v>83</v>
      </c>
      <c r="B84" s="25" t="s">
        <v>85</v>
      </c>
      <c r="C84" s="4" t="s">
        <v>236</v>
      </c>
      <c r="D84" s="7">
        <v>44523</v>
      </c>
      <c r="E84" s="6">
        <v>23178347.699999999</v>
      </c>
      <c r="F84" s="6">
        <v>30131852.010000002</v>
      </c>
      <c r="G84" s="6" t="s">
        <v>321</v>
      </c>
      <c r="H84" s="17" t="s">
        <v>324</v>
      </c>
      <c r="I84" s="18">
        <v>0.35</v>
      </c>
      <c r="J84" s="20">
        <f t="shared" si="1"/>
        <v>10546148.203500001</v>
      </c>
      <c r="K84" s="6"/>
    </row>
    <row r="85" spans="1:11" ht="39.950000000000003" customHeight="1" x14ac:dyDescent="0.25">
      <c r="A85" s="4">
        <v>84</v>
      </c>
      <c r="B85" s="25" t="s">
        <v>86</v>
      </c>
      <c r="C85" s="4" t="s">
        <v>237</v>
      </c>
      <c r="D85" s="7">
        <v>44525</v>
      </c>
      <c r="E85" s="6">
        <v>115000000</v>
      </c>
      <c r="F85" s="16">
        <v>149500000</v>
      </c>
      <c r="G85" s="6" t="s">
        <v>322</v>
      </c>
      <c r="H85" s="17" t="s">
        <v>324</v>
      </c>
      <c r="I85" s="18">
        <v>0.25</v>
      </c>
      <c r="J85" s="20">
        <f t="shared" si="1"/>
        <v>37375000</v>
      </c>
      <c r="K85" s="6"/>
    </row>
    <row r="86" spans="1:11" ht="39.950000000000003" customHeight="1" x14ac:dyDescent="0.25">
      <c r="A86" s="4">
        <v>85</v>
      </c>
      <c r="B86" s="25" t="s">
        <v>87</v>
      </c>
      <c r="C86" s="4" t="s">
        <v>238</v>
      </c>
      <c r="D86" s="7">
        <v>44525</v>
      </c>
      <c r="E86" s="6">
        <v>9700000</v>
      </c>
      <c r="F86" s="6">
        <v>12610000</v>
      </c>
      <c r="G86" s="6" t="s">
        <v>320</v>
      </c>
      <c r="H86" s="17" t="s">
        <v>326</v>
      </c>
      <c r="I86" s="18">
        <v>0.45</v>
      </c>
      <c r="J86" s="20">
        <f t="shared" si="1"/>
        <v>5674500</v>
      </c>
      <c r="K86" s="6"/>
    </row>
    <row r="87" spans="1:11" ht="39.950000000000003" customHeight="1" x14ac:dyDescent="0.25">
      <c r="A87" s="4">
        <v>86</v>
      </c>
      <c r="B87" s="25" t="s">
        <v>89</v>
      </c>
      <c r="C87" s="4" t="s">
        <v>239</v>
      </c>
      <c r="D87" s="7">
        <v>44531</v>
      </c>
      <c r="E87" s="6">
        <v>80000000</v>
      </c>
      <c r="F87" s="6">
        <v>104000000</v>
      </c>
      <c r="G87" s="6" t="s">
        <v>320</v>
      </c>
      <c r="H87" s="17" t="s">
        <v>324</v>
      </c>
      <c r="I87" s="18">
        <v>0.25</v>
      </c>
      <c r="J87" s="20">
        <f t="shared" si="1"/>
        <v>26000000</v>
      </c>
      <c r="K87" s="6"/>
    </row>
    <row r="88" spans="1:11" ht="39.950000000000003" customHeight="1" x14ac:dyDescent="0.25">
      <c r="A88" s="4">
        <v>87</v>
      </c>
      <c r="B88" s="25" t="s">
        <v>88</v>
      </c>
      <c r="C88" s="4" t="s">
        <v>240</v>
      </c>
      <c r="D88" s="7">
        <v>44532</v>
      </c>
      <c r="E88" s="6">
        <v>127000000</v>
      </c>
      <c r="F88" s="6">
        <v>165100000</v>
      </c>
      <c r="G88" s="6" t="s">
        <v>322</v>
      </c>
      <c r="H88" s="17" t="s">
        <v>324</v>
      </c>
      <c r="I88" s="18">
        <v>0.25</v>
      </c>
      <c r="J88" s="20">
        <f t="shared" si="1"/>
        <v>41275000</v>
      </c>
      <c r="K88" s="6"/>
    </row>
    <row r="89" spans="1:11" ht="48.75" customHeight="1" x14ac:dyDescent="0.25">
      <c r="A89" s="4">
        <v>88</v>
      </c>
      <c r="B89" s="25" t="s">
        <v>93</v>
      </c>
      <c r="C89" s="4" t="s">
        <v>241</v>
      </c>
      <c r="D89" s="7">
        <v>44532</v>
      </c>
      <c r="E89" s="11">
        <v>18000000</v>
      </c>
      <c r="F89" s="6">
        <v>23400000</v>
      </c>
      <c r="G89" s="11" t="s">
        <v>320</v>
      </c>
      <c r="H89" s="17" t="s">
        <v>324</v>
      </c>
      <c r="I89" s="18">
        <v>0.25</v>
      </c>
      <c r="J89" s="20">
        <f t="shared" si="1"/>
        <v>5850000</v>
      </c>
      <c r="K89" s="6"/>
    </row>
    <row r="90" spans="1:11" ht="39.950000000000003" customHeight="1" x14ac:dyDescent="0.25">
      <c r="A90" s="4">
        <v>89</v>
      </c>
      <c r="B90" s="25" t="s">
        <v>94</v>
      </c>
      <c r="C90" s="4" t="s">
        <v>242</v>
      </c>
      <c r="D90" s="7">
        <v>44533</v>
      </c>
      <c r="E90" s="6">
        <v>6200000</v>
      </c>
      <c r="F90" s="16">
        <v>8060000</v>
      </c>
      <c r="G90" s="6" t="s">
        <v>320</v>
      </c>
      <c r="H90" s="17" t="s">
        <v>326</v>
      </c>
      <c r="I90" s="18">
        <v>0.45</v>
      </c>
      <c r="J90" s="20">
        <f t="shared" si="1"/>
        <v>3627000</v>
      </c>
      <c r="K90" s="6"/>
    </row>
    <row r="91" spans="1:11" ht="39.950000000000003" customHeight="1" x14ac:dyDescent="0.25">
      <c r="A91" s="4">
        <v>90</v>
      </c>
      <c r="B91" s="25" t="s">
        <v>92</v>
      </c>
      <c r="C91" s="4" t="s">
        <v>243</v>
      </c>
      <c r="D91" s="7">
        <v>44536</v>
      </c>
      <c r="E91" s="6">
        <v>112485628</v>
      </c>
      <c r="F91" s="6">
        <v>146231316</v>
      </c>
      <c r="G91" s="6" t="s">
        <v>322</v>
      </c>
      <c r="H91" s="17" t="s">
        <v>324</v>
      </c>
      <c r="I91" s="18">
        <v>0.25</v>
      </c>
      <c r="J91" s="20">
        <f t="shared" si="1"/>
        <v>36557829</v>
      </c>
      <c r="K91" s="6"/>
    </row>
    <row r="92" spans="1:11" ht="39.950000000000003" customHeight="1" x14ac:dyDescent="0.25">
      <c r="A92" s="4">
        <v>91</v>
      </c>
      <c r="B92" s="25" t="s">
        <v>95</v>
      </c>
      <c r="C92" s="4" t="s">
        <v>244</v>
      </c>
      <c r="D92" s="7">
        <v>44540</v>
      </c>
      <c r="E92" s="6">
        <v>2000000</v>
      </c>
      <c r="F92" s="6">
        <v>2600000</v>
      </c>
      <c r="G92" s="6" t="s">
        <v>320</v>
      </c>
      <c r="H92" s="17" t="s">
        <v>323</v>
      </c>
      <c r="I92" s="18">
        <v>0.35</v>
      </c>
      <c r="J92" s="20">
        <f t="shared" si="1"/>
        <v>910000</v>
      </c>
      <c r="K92" s="6"/>
    </row>
    <row r="93" spans="1:11" ht="39.950000000000003" customHeight="1" x14ac:dyDescent="0.25">
      <c r="A93" s="4">
        <v>92</v>
      </c>
      <c r="B93" s="25" t="s">
        <v>29</v>
      </c>
      <c r="C93" s="4" t="s">
        <v>245</v>
      </c>
      <c r="D93" s="7">
        <v>44540</v>
      </c>
      <c r="E93" s="11">
        <v>200000000</v>
      </c>
      <c r="F93" s="6">
        <v>260000000</v>
      </c>
      <c r="G93" s="11" t="s">
        <v>322</v>
      </c>
      <c r="H93" s="17" t="s">
        <v>324</v>
      </c>
      <c r="I93" s="18">
        <v>0.25</v>
      </c>
      <c r="J93" s="20">
        <f t="shared" si="1"/>
        <v>65000000</v>
      </c>
      <c r="K93" s="6"/>
    </row>
    <row r="94" spans="1:11" ht="39.950000000000003" customHeight="1" x14ac:dyDescent="0.25">
      <c r="A94" s="4">
        <v>93</v>
      </c>
      <c r="B94" s="27" t="s">
        <v>27</v>
      </c>
      <c r="C94" s="4" t="s">
        <v>246</v>
      </c>
      <c r="D94" s="7">
        <v>44540</v>
      </c>
      <c r="E94" s="12">
        <v>16000000</v>
      </c>
      <c r="F94" s="6">
        <v>20800000</v>
      </c>
      <c r="G94" s="12" t="s">
        <v>322</v>
      </c>
      <c r="H94" s="17" t="s">
        <v>324</v>
      </c>
      <c r="I94" s="18">
        <v>0.25</v>
      </c>
      <c r="J94" s="20">
        <f t="shared" si="1"/>
        <v>5200000</v>
      </c>
      <c r="K94" s="6"/>
    </row>
    <row r="95" spans="1:11" ht="39.950000000000003" customHeight="1" x14ac:dyDescent="0.25">
      <c r="A95" s="4">
        <v>94</v>
      </c>
      <c r="B95" s="25" t="s">
        <v>91</v>
      </c>
      <c r="C95" s="4" t="s">
        <v>247</v>
      </c>
      <c r="D95" s="7">
        <v>44544</v>
      </c>
      <c r="E95" s="6">
        <v>120862500</v>
      </c>
      <c r="F95" s="6">
        <v>157121250</v>
      </c>
      <c r="G95" s="6" t="s">
        <v>320</v>
      </c>
      <c r="H95" s="17" t="s">
        <v>325</v>
      </c>
      <c r="I95" s="18">
        <v>0.45</v>
      </c>
      <c r="J95" s="20">
        <f t="shared" si="1"/>
        <v>70704562.5</v>
      </c>
      <c r="K95" s="6"/>
    </row>
    <row r="96" spans="1:11" ht="39.950000000000003" customHeight="1" x14ac:dyDescent="0.25">
      <c r="A96" s="4">
        <v>95</v>
      </c>
      <c r="B96" s="25" t="s">
        <v>90</v>
      </c>
      <c r="C96" s="4" t="s">
        <v>248</v>
      </c>
      <c r="D96" s="7">
        <v>44550</v>
      </c>
      <c r="E96" s="6">
        <v>2000000</v>
      </c>
      <c r="F96" s="6">
        <v>2600000</v>
      </c>
      <c r="G96" s="6" t="s">
        <v>320</v>
      </c>
      <c r="H96" s="17" t="s">
        <v>323</v>
      </c>
      <c r="I96" s="18">
        <v>0.35</v>
      </c>
      <c r="J96" s="20">
        <f t="shared" si="1"/>
        <v>910000</v>
      </c>
      <c r="K96" s="6"/>
    </row>
    <row r="97" spans="1:11" ht="39.950000000000003" customHeight="1" x14ac:dyDescent="0.25">
      <c r="A97" s="4">
        <v>96</v>
      </c>
      <c r="B97" s="25" t="s">
        <v>100</v>
      </c>
      <c r="C97" s="4" t="s">
        <v>249</v>
      </c>
      <c r="D97" s="7">
        <v>44551</v>
      </c>
      <c r="E97" s="6">
        <v>80000000</v>
      </c>
      <c r="F97" s="6">
        <v>104000000</v>
      </c>
      <c r="G97" s="6" t="s">
        <v>322</v>
      </c>
      <c r="H97" s="17" t="s">
        <v>324</v>
      </c>
      <c r="I97" s="18">
        <v>0.25</v>
      </c>
      <c r="J97" s="20">
        <f t="shared" si="1"/>
        <v>26000000</v>
      </c>
      <c r="K97" s="6"/>
    </row>
    <row r="98" spans="1:11" ht="39.950000000000003" customHeight="1" x14ac:dyDescent="0.25">
      <c r="A98" s="4">
        <v>97</v>
      </c>
      <c r="B98" s="25" t="s">
        <v>96</v>
      </c>
      <c r="C98" s="4" t="s">
        <v>250</v>
      </c>
      <c r="D98" s="7">
        <v>44551</v>
      </c>
      <c r="E98" s="6">
        <v>4150000</v>
      </c>
      <c r="F98" s="6">
        <v>5395000</v>
      </c>
      <c r="G98" s="6" t="s">
        <v>320</v>
      </c>
      <c r="H98" s="17" t="s">
        <v>325</v>
      </c>
      <c r="I98" s="18">
        <v>0.45</v>
      </c>
      <c r="J98" s="20">
        <f t="shared" si="1"/>
        <v>2427750</v>
      </c>
      <c r="K98" s="6"/>
    </row>
    <row r="99" spans="1:11" ht="39.950000000000003" customHeight="1" x14ac:dyDescent="0.25">
      <c r="A99" s="4">
        <v>98</v>
      </c>
      <c r="B99" s="25" t="s">
        <v>97</v>
      </c>
      <c r="C99" s="4" t="s">
        <v>251</v>
      </c>
      <c r="D99" s="7">
        <v>44552</v>
      </c>
      <c r="E99" s="6">
        <v>95486592.840000004</v>
      </c>
      <c r="F99" s="6">
        <v>124132570.69</v>
      </c>
      <c r="G99" s="6" t="s">
        <v>320</v>
      </c>
      <c r="H99" s="17" t="s">
        <v>324</v>
      </c>
      <c r="I99" s="18">
        <v>0.25</v>
      </c>
      <c r="J99" s="20">
        <f t="shared" si="1"/>
        <v>31033142.672499999</v>
      </c>
      <c r="K99" s="6"/>
    </row>
    <row r="100" spans="1:11" ht="39.950000000000003" customHeight="1" x14ac:dyDescent="0.25">
      <c r="A100" s="4">
        <v>99</v>
      </c>
      <c r="B100" s="25" t="s">
        <v>32</v>
      </c>
      <c r="C100" s="4" t="s">
        <v>252</v>
      </c>
      <c r="D100" s="7">
        <v>44552</v>
      </c>
      <c r="E100" s="6">
        <v>81264500</v>
      </c>
      <c r="F100" s="6">
        <v>105643850</v>
      </c>
      <c r="G100" s="6" t="s">
        <v>320</v>
      </c>
      <c r="H100" s="17" t="s">
        <v>324</v>
      </c>
      <c r="I100" s="18">
        <v>0.25</v>
      </c>
      <c r="J100" s="20">
        <f t="shared" si="1"/>
        <v>26410962.5</v>
      </c>
      <c r="K100" s="6"/>
    </row>
    <row r="101" spans="1:11" ht="39.950000000000003" customHeight="1" x14ac:dyDescent="0.25">
      <c r="A101" s="4">
        <v>100</v>
      </c>
      <c r="B101" s="25" t="s">
        <v>98</v>
      </c>
      <c r="C101" s="4" t="s">
        <v>253</v>
      </c>
      <c r="D101" s="7">
        <v>44552</v>
      </c>
      <c r="E101" s="6">
        <v>1490000</v>
      </c>
      <c r="F101" s="6">
        <v>1937000</v>
      </c>
      <c r="G101" s="6" t="s">
        <v>320</v>
      </c>
      <c r="H101" s="17" t="s">
        <v>326</v>
      </c>
      <c r="I101" s="18">
        <v>0.45</v>
      </c>
      <c r="J101" s="20">
        <f t="shared" si="1"/>
        <v>871650</v>
      </c>
      <c r="K101" s="6"/>
    </row>
    <row r="102" spans="1:11" ht="39.950000000000003" customHeight="1" x14ac:dyDescent="0.25">
      <c r="A102" s="4">
        <v>101</v>
      </c>
      <c r="B102" s="25" t="s">
        <v>99</v>
      </c>
      <c r="C102" s="4" t="s">
        <v>254</v>
      </c>
      <c r="D102" s="7">
        <v>44553</v>
      </c>
      <c r="E102" s="6">
        <v>137565000</v>
      </c>
      <c r="F102" s="6">
        <v>178834500</v>
      </c>
      <c r="G102" s="6" t="s">
        <v>322</v>
      </c>
      <c r="H102" s="17" t="s">
        <v>324</v>
      </c>
      <c r="I102" s="18">
        <v>0.25</v>
      </c>
      <c r="J102" s="20">
        <f t="shared" si="1"/>
        <v>44708625</v>
      </c>
      <c r="K102" s="6"/>
    </row>
    <row r="103" spans="1:11" ht="39.950000000000003" customHeight="1" x14ac:dyDescent="0.25">
      <c r="A103" s="4">
        <v>102</v>
      </c>
      <c r="B103" s="25" t="s">
        <v>99</v>
      </c>
      <c r="C103" s="4" t="s">
        <v>255</v>
      </c>
      <c r="D103" s="7">
        <v>44553</v>
      </c>
      <c r="E103" s="6">
        <v>139050000</v>
      </c>
      <c r="F103" s="6">
        <v>180765000</v>
      </c>
      <c r="G103" s="6" t="s">
        <v>322</v>
      </c>
      <c r="H103" s="17" t="s">
        <v>324</v>
      </c>
      <c r="I103" s="18">
        <v>0.25</v>
      </c>
      <c r="J103" s="20">
        <f t="shared" si="1"/>
        <v>45191250</v>
      </c>
      <c r="K103" s="6"/>
    </row>
    <row r="104" spans="1:11" ht="39.950000000000003" customHeight="1" x14ac:dyDescent="0.25">
      <c r="A104" s="4">
        <v>103</v>
      </c>
      <c r="B104" s="25" t="s">
        <v>99</v>
      </c>
      <c r="C104" s="4" t="s">
        <v>256</v>
      </c>
      <c r="D104" s="7">
        <v>44553</v>
      </c>
      <c r="E104" s="6">
        <v>180450000</v>
      </c>
      <c r="F104" s="6">
        <v>234585000</v>
      </c>
      <c r="G104" s="6" t="s">
        <v>322</v>
      </c>
      <c r="H104" s="17" t="s">
        <v>324</v>
      </c>
      <c r="I104" s="18">
        <v>0.25</v>
      </c>
      <c r="J104" s="20">
        <f t="shared" si="1"/>
        <v>58646250</v>
      </c>
      <c r="K104" s="6"/>
    </row>
    <row r="105" spans="1:11" ht="39.950000000000003" customHeight="1" x14ac:dyDescent="0.25">
      <c r="A105" s="4">
        <v>104</v>
      </c>
      <c r="B105" s="28" t="s">
        <v>103</v>
      </c>
      <c r="C105" s="4" t="s">
        <v>257</v>
      </c>
      <c r="D105" s="7">
        <v>44553</v>
      </c>
      <c r="E105" s="13">
        <v>225000000</v>
      </c>
      <c r="F105" s="6">
        <v>292500000</v>
      </c>
      <c r="G105" s="13" t="s">
        <v>321</v>
      </c>
      <c r="H105" s="17" t="s">
        <v>324</v>
      </c>
      <c r="I105" s="18">
        <v>0.35</v>
      </c>
      <c r="J105" s="20">
        <f t="shared" si="1"/>
        <v>102375000</v>
      </c>
      <c r="K105" s="6"/>
    </row>
    <row r="106" spans="1:11" ht="39.950000000000003" customHeight="1" x14ac:dyDescent="0.25">
      <c r="A106" s="4">
        <v>105</v>
      </c>
      <c r="B106" s="25" t="s">
        <v>102</v>
      </c>
      <c r="C106" s="4" t="s">
        <v>258</v>
      </c>
      <c r="D106" s="7">
        <v>44557</v>
      </c>
      <c r="E106" s="6">
        <v>27000000</v>
      </c>
      <c r="F106" s="6">
        <v>35100000</v>
      </c>
      <c r="G106" s="6" t="s">
        <v>320</v>
      </c>
      <c r="H106" s="17" t="s">
        <v>323</v>
      </c>
      <c r="I106" s="18">
        <v>0.35</v>
      </c>
      <c r="J106" s="20">
        <f t="shared" si="1"/>
        <v>12285000</v>
      </c>
      <c r="K106" s="6"/>
    </row>
    <row r="107" spans="1:11" ht="39.950000000000003" customHeight="1" x14ac:dyDescent="0.25">
      <c r="A107" s="4">
        <v>106</v>
      </c>
      <c r="B107" s="25" t="s">
        <v>101</v>
      </c>
      <c r="C107" s="4" t="s">
        <v>259</v>
      </c>
      <c r="D107" s="7">
        <v>44558</v>
      </c>
      <c r="E107" s="6">
        <v>100000000</v>
      </c>
      <c r="F107" s="6">
        <v>130000000</v>
      </c>
      <c r="G107" s="6" t="s">
        <v>320</v>
      </c>
      <c r="H107" s="17" t="s">
        <v>324</v>
      </c>
      <c r="I107" s="18">
        <v>0.25</v>
      </c>
      <c r="J107" s="20">
        <f t="shared" si="1"/>
        <v>32500000</v>
      </c>
      <c r="K107" s="6"/>
    </row>
    <row r="108" spans="1:11" ht="39.950000000000003" customHeight="1" x14ac:dyDescent="0.25">
      <c r="A108" s="4">
        <v>107</v>
      </c>
      <c r="B108" s="25" t="s">
        <v>104</v>
      </c>
      <c r="C108" s="4" t="s">
        <v>260</v>
      </c>
      <c r="D108" s="7">
        <v>44558</v>
      </c>
      <c r="E108" s="6">
        <v>104675300</v>
      </c>
      <c r="F108" s="6">
        <v>136077890</v>
      </c>
      <c r="G108" s="6" t="s">
        <v>321</v>
      </c>
      <c r="H108" s="17" t="s">
        <v>324</v>
      </c>
      <c r="I108" s="18">
        <v>0.35</v>
      </c>
      <c r="J108" s="20">
        <f t="shared" si="1"/>
        <v>47627261.5</v>
      </c>
      <c r="K108" s="6"/>
    </row>
    <row r="109" spans="1:11" ht="94.5" customHeight="1" x14ac:dyDescent="0.25">
      <c r="A109" s="4">
        <v>108</v>
      </c>
      <c r="B109" s="25" t="s">
        <v>261</v>
      </c>
      <c r="C109" s="4" t="s">
        <v>262</v>
      </c>
      <c r="D109" s="7">
        <v>44558</v>
      </c>
      <c r="E109" s="6">
        <v>16843008</v>
      </c>
      <c r="F109" s="12">
        <v>21895910.399999999</v>
      </c>
      <c r="G109" s="6" t="s">
        <v>322</v>
      </c>
      <c r="H109" s="17" t="s">
        <v>326</v>
      </c>
      <c r="I109" s="18">
        <v>0.45</v>
      </c>
      <c r="J109" s="20">
        <f t="shared" si="1"/>
        <v>9853159.6799999997</v>
      </c>
      <c r="K109" s="6"/>
    </row>
    <row r="110" spans="1:11" ht="39.950000000000003" customHeight="1" x14ac:dyDescent="0.25">
      <c r="A110" s="4">
        <v>109</v>
      </c>
      <c r="B110" s="25" t="s">
        <v>105</v>
      </c>
      <c r="C110" s="4" t="s">
        <v>263</v>
      </c>
      <c r="D110" s="7">
        <v>44559</v>
      </c>
      <c r="E110" s="6">
        <v>6986320</v>
      </c>
      <c r="F110" s="6">
        <v>9082216</v>
      </c>
      <c r="G110" s="6" t="s">
        <v>322</v>
      </c>
      <c r="H110" s="17" t="s">
        <v>326</v>
      </c>
      <c r="I110" s="18">
        <v>0.45</v>
      </c>
      <c r="J110" s="20">
        <f t="shared" si="1"/>
        <v>4086997.2</v>
      </c>
      <c r="K110" s="6"/>
    </row>
    <row r="111" spans="1:11" ht="39.950000000000003" customHeight="1" x14ac:dyDescent="0.25">
      <c r="A111" s="4">
        <v>110</v>
      </c>
      <c r="B111" s="25" t="s">
        <v>106</v>
      </c>
      <c r="C111" s="4" t="s">
        <v>264</v>
      </c>
      <c r="D111" s="7">
        <v>44560</v>
      </c>
      <c r="E111" s="6">
        <v>29436400</v>
      </c>
      <c r="F111" s="6">
        <v>38267320</v>
      </c>
      <c r="G111" s="6" t="s">
        <v>321</v>
      </c>
      <c r="H111" s="17" t="s">
        <v>324</v>
      </c>
      <c r="I111" s="18">
        <v>0.35</v>
      </c>
      <c r="J111" s="20">
        <f t="shared" si="1"/>
        <v>13393562</v>
      </c>
      <c r="K111" s="6"/>
    </row>
    <row r="112" spans="1:11" ht="39.950000000000003" customHeight="1" x14ac:dyDescent="0.25">
      <c r="A112" s="4">
        <v>111</v>
      </c>
      <c r="B112" s="25" t="s">
        <v>107</v>
      </c>
      <c r="C112" s="4" t="s">
        <v>265</v>
      </c>
      <c r="D112" s="7">
        <v>44560</v>
      </c>
      <c r="E112" s="6">
        <v>300000000</v>
      </c>
      <c r="F112" s="6">
        <v>390000000</v>
      </c>
      <c r="G112" s="6" t="s">
        <v>322</v>
      </c>
      <c r="H112" s="17" t="s">
        <v>324</v>
      </c>
      <c r="I112" s="18">
        <v>0.25</v>
      </c>
      <c r="J112" s="20">
        <f t="shared" si="1"/>
        <v>97500000</v>
      </c>
      <c r="K112" s="6"/>
    </row>
    <row r="113" spans="1:11" ht="39.950000000000003" customHeight="1" x14ac:dyDescent="0.25">
      <c r="A113" s="4">
        <v>112</v>
      </c>
      <c r="B113" s="25" t="s">
        <v>108</v>
      </c>
      <c r="C113" s="4" t="s">
        <v>266</v>
      </c>
      <c r="D113" s="7">
        <v>44560</v>
      </c>
      <c r="E113" s="6">
        <v>17215000</v>
      </c>
      <c r="F113" s="6">
        <v>22379500</v>
      </c>
      <c r="G113" s="6" t="s">
        <v>322</v>
      </c>
      <c r="H113" s="17" t="s">
        <v>323</v>
      </c>
      <c r="I113" s="18">
        <v>0.35</v>
      </c>
      <c r="J113" s="20">
        <f t="shared" si="1"/>
        <v>7832824.9999999991</v>
      </c>
      <c r="K113" s="6"/>
    </row>
    <row r="114" spans="1:11" ht="39.950000000000003" customHeight="1" x14ac:dyDescent="0.25">
      <c r="A114" s="4">
        <v>113</v>
      </c>
      <c r="B114" s="25" t="s">
        <v>109</v>
      </c>
      <c r="C114" s="4" t="s">
        <v>267</v>
      </c>
      <c r="D114" s="7">
        <v>44560</v>
      </c>
      <c r="E114" s="6">
        <v>342598076.92000002</v>
      </c>
      <c r="F114" s="6">
        <v>445377499.99000001</v>
      </c>
      <c r="G114" s="6" t="s">
        <v>322</v>
      </c>
      <c r="H114" s="17" t="s">
        <v>324</v>
      </c>
      <c r="I114" s="22">
        <v>0.18940000000000001</v>
      </c>
      <c r="J114" s="20">
        <v>84369062.5</v>
      </c>
      <c r="K114" s="6"/>
    </row>
    <row r="115" spans="1:11" ht="39.950000000000003" customHeight="1" x14ac:dyDescent="0.25">
      <c r="A115" s="4">
        <v>114</v>
      </c>
      <c r="B115" s="25" t="s">
        <v>110</v>
      </c>
      <c r="C115" s="4" t="s">
        <v>268</v>
      </c>
      <c r="D115" s="7">
        <v>44560</v>
      </c>
      <c r="E115" s="12">
        <v>364000000</v>
      </c>
      <c r="F115" s="6" t="s">
        <v>328</v>
      </c>
      <c r="G115" s="12" t="s">
        <v>320</v>
      </c>
      <c r="H115" s="17" t="s">
        <v>324</v>
      </c>
      <c r="I115" s="22">
        <v>0.1875</v>
      </c>
      <c r="J115" s="20">
        <v>86090625</v>
      </c>
      <c r="K115" s="6"/>
    </row>
    <row r="116" spans="1:11" ht="39.950000000000003" customHeight="1" x14ac:dyDescent="0.25">
      <c r="A116" s="4">
        <v>115</v>
      </c>
      <c r="B116" s="28" t="s">
        <v>111</v>
      </c>
      <c r="C116" s="4" t="s">
        <v>269</v>
      </c>
      <c r="D116" s="7">
        <v>44560</v>
      </c>
      <c r="E116" s="13">
        <v>161350000</v>
      </c>
      <c r="F116" s="6">
        <v>209755000</v>
      </c>
      <c r="G116" s="13" t="s">
        <v>322</v>
      </c>
      <c r="H116" s="17" t="s">
        <v>327</v>
      </c>
      <c r="I116" s="18">
        <v>0.25</v>
      </c>
      <c r="J116" s="20">
        <f t="shared" si="1"/>
        <v>52438750</v>
      </c>
      <c r="K116" s="6"/>
    </row>
    <row r="117" spans="1:11" ht="39.950000000000003" customHeight="1" x14ac:dyDescent="0.25">
      <c r="A117" s="4">
        <v>116</v>
      </c>
      <c r="B117" s="28" t="s">
        <v>112</v>
      </c>
      <c r="C117" s="4" t="s">
        <v>270</v>
      </c>
      <c r="D117" s="7">
        <v>44560</v>
      </c>
      <c r="E117" s="13">
        <v>23007932</v>
      </c>
      <c r="F117" s="6">
        <v>29910311.600000001</v>
      </c>
      <c r="G117" s="13" t="s">
        <v>320</v>
      </c>
      <c r="H117" s="17" t="s">
        <v>323</v>
      </c>
      <c r="I117" s="18">
        <v>0.35</v>
      </c>
      <c r="J117" s="20">
        <f t="shared" si="1"/>
        <v>10468609.060000001</v>
      </c>
      <c r="K117" s="6"/>
    </row>
    <row r="118" spans="1:11" ht="39.950000000000003" customHeight="1" x14ac:dyDescent="0.25">
      <c r="A118" s="4">
        <v>117</v>
      </c>
      <c r="B118" s="25" t="s">
        <v>113</v>
      </c>
      <c r="C118" s="4" t="s">
        <v>271</v>
      </c>
      <c r="D118" s="7">
        <v>44560</v>
      </c>
      <c r="E118" s="6">
        <v>116025000</v>
      </c>
      <c r="F118" s="6">
        <v>150832500</v>
      </c>
      <c r="G118" s="6" t="s">
        <v>320</v>
      </c>
      <c r="H118" s="17" t="s">
        <v>324</v>
      </c>
      <c r="I118" s="18">
        <v>0.25</v>
      </c>
      <c r="J118" s="20">
        <f t="shared" si="1"/>
        <v>37708125</v>
      </c>
      <c r="K118" s="6"/>
    </row>
    <row r="119" spans="1:11" ht="39.950000000000003" customHeight="1" x14ac:dyDescent="0.25">
      <c r="A119" s="4">
        <v>118</v>
      </c>
      <c r="B119" s="25" t="s">
        <v>114</v>
      </c>
      <c r="C119" s="4" t="s">
        <v>274</v>
      </c>
      <c r="D119" s="7">
        <v>44610</v>
      </c>
      <c r="E119" s="6">
        <v>2305000</v>
      </c>
      <c r="F119" s="6">
        <v>2305000</v>
      </c>
      <c r="G119" s="6" t="s">
        <v>322</v>
      </c>
      <c r="H119" s="17" t="s">
        <v>326</v>
      </c>
      <c r="I119" s="18">
        <v>0.45</v>
      </c>
      <c r="J119" s="20">
        <f t="shared" si="1"/>
        <v>1037250</v>
      </c>
      <c r="K119" s="6"/>
    </row>
    <row r="120" spans="1:11" ht="39.950000000000003" customHeight="1" x14ac:dyDescent="0.25">
      <c r="A120" s="4">
        <v>119</v>
      </c>
      <c r="B120" s="25" t="s">
        <v>115</v>
      </c>
      <c r="C120" s="4" t="s">
        <v>275</v>
      </c>
      <c r="D120" s="7">
        <v>44642</v>
      </c>
      <c r="E120" s="6">
        <v>125000000</v>
      </c>
      <c r="F120" s="6">
        <v>125000000</v>
      </c>
      <c r="G120" s="6" t="s">
        <v>320</v>
      </c>
      <c r="H120" s="17" t="s">
        <v>324</v>
      </c>
      <c r="I120" s="18">
        <v>0.25</v>
      </c>
      <c r="J120" s="20">
        <f t="shared" si="1"/>
        <v>31250000</v>
      </c>
      <c r="K120" s="6"/>
    </row>
    <row r="121" spans="1:11" ht="39.950000000000003" customHeight="1" x14ac:dyDescent="0.25">
      <c r="A121" s="4">
        <v>120</v>
      </c>
      <c r="B121" s="25" t="s">
        <v>69</v>
      </c>
      <c r="C121" s="4" t="s">
        <v>276</v>
      </c>
      <c r="D121" s="7">
        <v>44645</v>
      </c>
      <c r="E121" s="6">
        <v>150000000</v>
      </c>
      <c r="F121" s="6">
        <v>150000000</v>
      </c>
      <c r="G121" s="6" t="s">
        <v>321</v>
      </c>
      <c r="H121" s="17" t="s">
        <v>324</v>
      </c>
      <c r="I121" s="18">
        <v>0.4</v>
      </c>
      <c r="J121" s="20">
        <f t="shared" si="1"/>
        <v>60000000</v>
      </c>
      <c r="K121" s="6"/>
    </row>
    <row r="122" spans="1:11" ht="39.950000000000003" customHeight="1" x14ac:dyDescent="0.25">
      <c r="A122" s="4">
        <v>121</v>
      </c>
      <c r="B122" s="25" t="s">
        <v>116</v>
      </c>
      <c r="C122" s="4" t="s">
        <v>277</v>
      </c>
      <c r="D122" s="7">
        <v>44671</v>
      </c>
      <c r="E122" s="6">
        <v>12200000</v>
      </c>
      <c r="F122" s="6">
        <v>12200000</v>
      </c>
      <c r="G122" s="6" t="s">
        <v>320</v>
      </c>
      <c r="H122" s="17" t="s">
        <v>323</v>
      </c>
      <c r="I122" s="18">
        <v>0.35</v>
      </c>
      <c r="J122" s="20">
        <f t="shared" si="1"/>
        <v>4270000</v>
      </c>
      <c r="K122" s="6"/>
    </row>
    <row r="123" spans="1:11" ht="39.950000000000003" customHeight="1" x14ac:dyDescent="0.25">
      <c r="A123" s="4">
        <v>122</v>
      </c>
      <c r="B123" s="25" t="s">
        <v>117</v>
      </c>
      <c r="C123" s="4" t="s">
        <v>278</v>
      </c>
      <c r="D123" s="7">
        <v>44672</v>
      </c>
      <c r="E123" s="6">
        <v>2100000</v>
      </c>
      <c r="F123" s="6">
        <v>2100000</v>
      </c>
      <c r="G123" s="6" t="s">
        <v>322</v>
      </c>
      <c r="H123" s="17" t="s">
        <v>323</v>
      </c>
      <c r="I123" s="18">
        <v>0.35</v>
      </c>
      <c r="J123" s="20">
        <f t="shared" si="1"/>
        <v>735000</v>
      </c>
      <c r="K123" s="6"/>
    </row>
    <row r="124" spans="1:11" ht="39.950000000000003" customHeight="1" x14ac:dyDescent="0.25">
      <c r="A124" s="4">
        <v>123</v>
      </c>
      <c r="B124" s="25" t="s">
        <v>118</v>
      </c>
      <c r="C124" s="4" t="s">
        <v>279</v>
      </c>
      <c r="D124" s="7">
        <v>44679</v>
      </c>
      <c r="E124" s="6">
        <v>21499500</v>
      </c>
      <c r="F124" s="6">
        <v>21499500</v>
      </c>
      <c r="G124" s="6" t="s">
        <v>321</v>
      </c>
      <c r="H124" s="17" t="s">
        <v>326</v>
      </c>
      <c r="I124" s="18">
        <v>0.6</v>
      </c>
      <c r="J124" s="20">
        <f t="shared" si="1"/>
        <v>12899700</v>
      </c>
      <c r="K124" s="6"/>
    </row>
    <row r="125" spans="1:11" ht="39.950000000000003" customHeight="1" x14ac:dyDescent="0.25">
      <c r="A125" s="4">
        <v>124</v>
      </c>
      <c r="B125" s="25" t="s">
        <v>119</v>
      </c>
      <c r="C125" s="4" t="s">
        <v>280</v>
      </c>
      <c r="D125" s="7">
        <v>44698</v>
      </c>
      <c r="E125" s="6">
        <v>6012500</v>
      </c>
      <c r="F125" s="6">
        <v>6012500</v>
      </c>
      <c r="G125" s="6" t="s">
        <v>320</v>
      </c>
      <c r="H125" s="17" t="s">
        <v>323</v>
      </c>
      <c r="I125" s="18">
        <v>0.35</v>
      </c>
      <c r="J125" s="20">
        <f t="shared" si="1"/>
        <v>2104375</v>
      </c>
      <c r="K125" s="6"/>
    </row>
    <row r="126" spans="1:11" ht="39.950000000000003" customHeight="1" x14ac:dyDescent="0.25">
      <c r="A126" s="4">
        <v>125</v>
      </c>
      <c r="B126" s="25" t="s">
        <v>120</v>
      </c>
      <c r="C126" s="4" t="s">
        <v>281</v>
      </c>
      <c r="D126" s="7">
        <v>44712</v>
      </c>
      <c r="E126" s="6">
        <v>5943323</v>
      </c>
      <c r="F126" s="6">
        <v>5943323</v>
      </c>
      <c r="G126" s="6" t="s">
        <v>321</v>
      </c>
      <c r="H126" s="17" t="s">
        <v>325</v>
      </c>
      <c r="I126" s="18">
        <v>0.6</v>
      </c>
      <c r="J126" s="20">
        <f t="shared" si="1"/>
        <v>3565993.8</v>
      </c>
      <c r="K126" s="6"/>
    </row>
    <row r="127" spans="1:11" ht="39.950000000000003" customHeight="1" x14ac:dyDescent="0.25">
      <c r="A127" s="4">
        <v>126</v>
      </c>
      <c r="B127" s="25" t="s">
        <v>121</v>
      </c>
      <c r="C127" s="4" t="s">
        <v>282</v>
      </c>
      <c r="D127" s="7">
        <v>44725</v>
      </c>
      <c r="E127" s="6">
        <v>4000000</v>
      </c>
      <c r="F127" s="6">
        <v>4000000</v>
      </c>
      <c r="G127" s="6" t="s">
        <v>321</v>
      </c>
      <c r="H127" s="17" t="s">
        <v>326</v>
      </c>
      <c r="I127" s="18">
        <v>0.6</v>
      </c>
      <c r="J127" s="20">
        <f t="shared" si="1"/>
        <v>2400000</v>
      </c>
      <c r="K127" s="6"/>
    </row>
    <row r="128" spans="1:11" ht="39.950000000000003" customHeight="1" x14ac:dyDescent="0.25">
      <c r="A128" s="4">
        <v>127</v>
      </c>
      <c r="B128" s="25" t="s">
        <v>122</v>
      </c>
      <c r="C128" s="4" t="s">
        <v>283</v>
      </c>
      <c r="D128" s="7">
        <v>44726</v>
      </c>
      <c r="E128" s="6">
        <v>6690000</v>
      </c>
      <c r="F128" s="6">
        <v>6690000</v>
      </c>
      <c r="G128" s="6" t="s">
        <v>320</v>
      </c>
      <c r="H128" s="17" t="s">
        <v>326</v>
      </c>
      <c r="I128" s="18">
        <v>0.45</v>
      </c>
      <c r="J128" s="20">
        <f t="shared" si="1"/>
        <v>3010500</v>
      </c>
      <c r="K128" s="6"/>
    </row>
    <row r="129" spans="1:11" ht="39.950000000000003" customHeight="1" x14ac:dyDescent="0.25">
      <c r="A129" s="4">
        <v>128</v>
      </c>
      <c r="B129" s="25" t="s">
        <v>123</v>
      </c>
      <c r="C129" s="4" t="s">
        <v>273</v>
      </c>
      <c r="D129" s="7">
        <v>44732</v>
      </c>
      <c r="E129" s="6">
        <v>23865000</v>
      </c>
      <c r="F129" s="6">
        <v>23865000</v>
      </c>
      <c r="G129" s="6" t="s">
        <v>320</v>
      </c>
      <c r="H129" s="17" t="s">
        <v>326</v>
      </c>
      <c r="I129" s="18">
        <v>0.45</v>
      </c>
      <c r="J129" s="20">
        <f t="shared" si="1"/>
        <v>10739250</v>
      </c>
      <c r="K129" s="6"/>
    </row>
    <row r="130" spans="1:11" ht="39.950000000000003" customHeight="1" x14ac:dyDescent="0.25">
      <c r="A130" s="4">
        <v>129</v>
      </c>
      <c r="B130" s="25" t="s">
        <v>124</v>
      </c>
      <c r="C130" s="4" t="s">
        <v>284</v>
      </c>
      <c r="D130" s="7">
        <v>44735</v>
      </c>
      <c r="E130" s="6">
        <v>55410317.5</v>
      </c>
      <c r="F130" s="6">
        <v>55410317.5</v>
      </c>
      <c r="G130" s="6" t="s">
        <v>321</v>
      </c>
      <c r="H130" s="17" t="s">
        <v>324</v>
      </c>
      <c r="I130" s="18">
        <v>0.4</v>
      </c>
      <c r="J130" s="20">
        <f t="shared" si="1"/>
        <v>22164127</v>
      </c>
      <c r="K130" s="6"/>
    </row>
    <row r="131" spans="1:11" ht="39.950000000000003" customHeight="1" x14ac:dyDescent="0.25">
      <c r="A131" s="4">
        <v>130</v>
      </c>
      <c r="B131" s="25" t="s">
        <v>33</v>
      </c>
      <c r="C131" s="4" t="s">
        <v>272</v>
      </c>
      <c r="D131" s="7">
        <v>44746</v>
      </c>
      <c r="E131" s="6">
        <v>31000000</v>
      </c>
      <c r="F131" s="6">
        <v>31000000</v>
      </c>
      <c r="G131" s="6" t="s">
        <v>321</v>
      </c>
      <c r="H131" s="17" t="s">
        <v>323</v>
      </c>
      <c r="I131" s="18">
        <v>0.5</v>
      </c>
      <c r="J131" s="20">
        <f t="shared" ref="J131:J181" si="2">F131*I131</f>
        <v>15500000</v>
      </c>
      <c r="K131" s="6"/>
    </row>
    <row r="132" spans="1:11" ht="39.950000000000003" customHeight="1" x14ac:dyDescent="0.25">
      <c r="A132" s="4">
        <v>131</v>
      </c>
      <c r="B132" s="25" t="s">
        <v>125</v>
      </c>
      <c r="C132" s="4" t="s">
        <v>285</v>
      </c>
      <c r="D132" s="7">
        <v>44746</v>
      </c>
      <c r="E132" s="6">
        <v>7435000</v>
      </c>
      <c r="F132" s="6">
        <v>7435000</v>
      </c>
      <c r="G132" s="6" t="s">
        <v>320</v>
      </c>
      <c r="H132" s="17" t="s">
        <v>323</v>
      </c>
      <c r="I132" s="18">
        <v>0.35</v>
      </c>
      <c r="J132" s="20">
        <f t="shared" si="2"/>
        <v>2602250</v>
      </c>
      <c r="K132" s="6"/>
    </row>
    <row r="133" spans="1:11" ht="39.950000000000003" customHeight="1" x14ac:dyDescent="0.25">
      <c r="A133" s="4">
        <v>132</v>
      </c>
      <c r="B133" s="25" t="s">
        <v>126</v>
      </c>
      <c r="C133" s="4" t="s">
        <v>286</v>
      </c>
      <c r="D133" s="7">
        <v>44777</v>
      </c>
      <c r="E133" s="6">
        <v>9137735.8000000007</v>
      </c>
      <c r="F133" s="6">
        <v>9137735.8000000007</v>
      </c>
      <c r="G133" s="6" t="s">
        <v>320</v>
      </c>
      <c r="H133" s="17" t="s">
        <v>326</v>
      </c>
      <c r="I133" s="18">
        <v>0.45</v>
      </c>
      <c r="J133" s="20">
        <f t="shared" si="2"/>
        <v>4111981.1100000003</v>
      </c>
      <c r="K133" s="6"/>
    </row>
    <row r="134" spans="1:11" ht="39.950000000000003" customHeight="1" x14ac:dyDescent="0.25">
      <c r="A134" s="4">
        <v>133</v>
      </c>
      <c r="B134" s="25" t="s">
        <v>127</v>
      </c>
      <c r="C134" s="4" t="s">
        <v>287</v>
      </c>
      <c r="D134" s="7">
        <v>44796</v>
      </c>
      <c r="E134" s="6">
        <v>1500000</v>
      </c>
      <c r="F134" s="6">
        <v>1500000</v>
      </c>
      <c r="G134" s="6" t="s">
        <v>320</v>
      </c>
      <c r="H134" s="17" t="s">
        <v>323</v>
      </c>
      <c r="I134" s="18">
        <v>0.35</v>
      </c>
      <c r="J134" s="20">
        <f t="shared" si="2"/>
        <v>525000</v>
      </c>
      <c r="K134" s="6"/>
    </row>
    <row r="135" spans="1:11" ht="39.950000000000003" customHeight="1" x14ac:dyDescent="0.25">
      <c r="A135" s="4">
        <v>134</v>
      </c>
      <c r="B135" s="25" t="s">
        <v>128</v>
      </c>
      <c r="C135" s="4" t="s">
        <v>288</v>
      </c>
      <c r="D135" s="7">
        <v>44804</v>
      </c>
      <c r="E135" s="6">
        <v>148202460</v>
      </c>
      <c r="F135" s="6">
        <v>148202460</v>
      </c>
      <c r="G135" s="6" t="s">
        <v>321</v>
      </c>
      <c r="H135" s="17" t="s">
        <v>324</v>
      </c>
      <c r="I135" s="18">
        <v>0.4</v>
      </c>
      <c r="J135" s="20">
        <f t="shared" si="2"/>
        <v>59280984</v>
      </c>
      <c r="K135" s="6"/>
    </row>
    <row r="136" spans="1:11" ht="53.25" customHeight="1" x14ac:dyDescent="0.25">
      <c r="A136" s="4">
        <v>135</v>
      </c>
      <c r="B136" s="25" t="s">
        <v>129</v>
      </c>
      <c r="C136" s="4" t="s">
        <v>289</v>
      </c>
      <c r="D136" s="7">
        <v>44806</v>
      </c>
      <c r="E136" s="6">
        <v>12495000</v>
      </c>
      <c r="F136" s="6">
        <v>12495000</v>
      </c>
      <c r="G136" s="6" t="s">
        <v>321</v>
      </c>
      <c r="H136" s="17" t="s">
        <v>323</v>
      </c>
      <c r="I136" s="18">
        <v>0.5</v>
      </c>
      <c r="J136" s="20">
        <f t="shared" si="2"/>
        <v>6247500</v>
      </c>
      <c r="K136" s="6"/>
    </row>
    <row r="137" spans="1:11" ht="39.950000000000003" customHeight="1" x14ac:dyDescent="0.25">
      <c r="A137" s="4">
        <v>136</v>
      </c>
      <c r="B137" s="25" t="s">
        <v>131</v>
      </c>
      <c r="C137" s="4" t="s">
        <v>290</v>
      </c>
      <c r="D137" s="7">
        <v>44820</v>
      </c>
      <c r="E137" s="6">
        <v>130000000</v>
      </c>
      <c r="F137" s="6">
        <v>130000000</v>
      </c>
      <c r="G137" s="6" t="s">
        <v>321</v>
      </c>
      <c r="H137" s="17" t="s">
        <v>324</v>
      </c>
      <c r="I137" s="18">
        <v>0.4</v>
      </c>
      <c r="J137" s="20">
        <f t="shared" si="2"/>
        <v>52000000</v>
      </c>
      <c r="K137" s="6"/>
    </row>
    <row r="138" spans="1:11" ht="39.950000000000003" customHeight="1" x14ac:dyDescent="0.25">
      <c r="A138" s="4">
        <v>137</v>
      </c>
      <c r="B138" s="25" t="s">
        <v>132</v>
      </c>
      <c r="C138" s="4" t="s">
        <v>291</v>
      </c>
      <c r="D138" s="7">
        <v>44831</v>
      </c>
      <c r="E138" s="6">
        <v>11000000</v>
      </c>
      <c r="F138" s="6">
        <v>11000000</v>
      </c>
      <c r="G138" s="6" t="s">
        <v>322</v>
      </c>
      <c r="H138" s="17" t="s">
        <v>323</v>
      </c>
      <c r="I138" s="18">
        <v>0.35</v>
      </c>
      <c r="J138" s="20">
        <f t="shared" si="2"/>
        <v>3849999.9999999995</v>
      </c>
      <c r="K138" s="6"/>
    </row>
    <row r="139" spans="1:11" ht="39.950000000000003" customHeight="1" x14ac:dyDescent="0.25">
      <c r="A139" s="4">
        <v>138</v>
      </c>
      <c r="B139" s="25" t="s">
        <v>133</v>
      </c>
      <c r="C139" s="4" t="s">
        <v>292</v>
      </c>
      <c r="D139" s="7">
        <v>44846</v>
      </c>
      <c r="E139" s="6">
        <v>284301000</v>
      </c>
      <c r="F139" s="6">
        <v>284301000</v>
      </c>
      <c r="G139" s="6" t="s">
        <v>320</v>
      </c>
      <c r="H139" s="17" t="s">
        <v>324</v>
      </c>
      <c r="I139" s="18">
        <v>0.25</v>
      </c>
      <c r="J139" s="20">
        <f t="shared" si="2"/>
        <v>71075250</v>
      </c>
      <c r="K139" s="6"/>
    </row>
    <row r="140" spans="1:11" ht="39.950000000000003" customHeight="1" x14ac:dyDescent="0.25">
      <c r="A140" s="4">
        <v>139</v>
      </c>
      <c r="B140" s="25" t="s">
        <v>130</v>
      </c>
      <c r="C140" s="4" t="s">
        <v>293</v>
      </c>
      <c r="D140" s="7">
        <v>44855</v>
      </c>
      <c r="E140" s="6">
        <v>51717000</v>
      </c>
      <c r="F140" s="6">
        <v>51717000</v>
      </c>
      <c r="G140" s="6" t="s">
        <v>321</v>
      </c>
      <c r="H140" s="17" t="s">
        <v>324</v>
      </c>
      <c r="I140" s="18">
        <v>0.4</v>
      </c>
      <c r="J140" s="20">
        <f t="shared" si="2"/>
        <v>20686800</v>
      </c>
      <c r="K140" s="6"/>
    </row>
    <row r="141" spans="1:11" ht="39.950000000000003" customHeight="1" x14ac:dyDescent="0.25">
      <c r="A141" s="4">
        <v>140</v>
      </c>
      <c r="B141" s="25" t="s">
        <v>122</v>
      </c>
      <c r="C141" s="4" t="s">
        <v>294</v>
      </c>
      <c r="D141" s="7">
        <v>44874</v>
      </c>
      <c r="E141" s="6">
        <v>6690000</v>
      </c>
      <c r="F141" s="6">
        <v>6690000</v>
      </c>
      <c r="G141" s="6" t="s">
        <v>320</v>
      </c>
      <c r="H141" s="17" t="s">
        <v>326</v>
      </c>
      <c r="I141" s="18">
        <v>0.45</v>
      </c>
      <c r="J141" s="20">
        <f t="shared" si="2"/>
        <v>3010500</v>
      </c>
      <c r="K141" s="6"/>
    </row>
    <row r="142" spans="1:11" ht="39.950000000000003" customHeight="1" x14ac:dyDescent="0.25">
      <c r="A142" s="4">
        <v>141</v>
      </c>
      <c r="B142" s="25" t="s">
        <v>135</v>
      </c>
      <c r="C142" s="4" t="s">
        <v>295</v>
      </c>
      <c r="D142" s="7">
        <v>44916</v>
      </c>
      <c r="E142" s="6">
        <v>85000000</v>
      </c>
      <c r="F142" s="6">
        <v>85000000</v>
      </c>
      <c r="G142" s="6" t="s">
        <v>321</v>
      </c>
      <c r="H142" s="17" t="s">
        <v>324</v>
      </c>
      <c r="I142" s="18">
        <v>0.4</v>
      </c>
      <c r="J142" s="20">
        <f t="shared" si="2"/>
        <v>34000000</v>
      </c>
      <c r="K142" s="6"/>
    </row>
    <row r="143" spans="1:11" ht="39.950000000000003" customHeight="1" x14ac:dyDescent="0.25">
      <c r="A143" s="4">
        <v>142</v>
      </c>
      <c r="B143" s="25" t="s">
        <v>134</v>
      </c>
      <c r="C143" s="4" t="s">
        <v>296</v>
      </c>
      <c r="D143" s="7">
        <v>44924</v>
      </c>
      <c r="E143" s="6">
        <v>5200000</v>
      </c>
      <c r="F143" s="6">
        <v>5200000</v>
      </c>
      <c r="G143" s="6" t="s">
        <v>320</v>
      </c>
      <c r="H143" s="17" t="s">
        <v>323</v>
      </c>
      <c r="I143" s="18">
        <v>0.3</v>
      </c>
      <c r="J143" s="20">
        <f t="shared" si="2"/>
        <v>1560000</v>
      </c>
      <c r="K143" s="6"/>
    </row>
    <row r="144" spans="1:11" ht="51.75" customHeight="1" x14ac:dyDescent="0.25">
      <c r="A144" s="4">
        <v>143</v>
      </c>
      <c r="B144" s="25" t="s">
        <v>136</v>
      </c>
      <c r="C144" s="4" t="s">
        <v>297</v>
      </c>
      <c r="D144" s="7">
        <v>44924</v>
      </c>
      <c r="E144" s="6">
        <v>5131280000</v>
      </c>
      <c r="F144" s="6" t="s">
        <v>328</v>
      </c>
      <c r="G144" s="6" t="s">
        <v>320</v>
      </c>
      <c r="H144" s="17" t="s">
        <v>324</v>
      </c>
      <c r="I144" s="22">
        <v>0.1875</v>
      </c>
      <c r="J144" s="20">
        <v>88066875</v>
      </c>
      <c r="K144" s="6"/>
    </row>
    <row r="145" spans="1:11" ht="39.950000000000003" customHeight="1" x14ac:dyDescent="0.25">
      <c r="A145" s="4">
        <v>144</v>
      </c>
      <c r="B145" s="25" t="s">
        <v>52</v>
      </c>
      <c r="C145" s="4" t="s">
        <v>298</v>
      </c>
      <c r="D145" s="7">
        <v>44924</v>
      </c>
      <c r="E145" s="6">
        <v>821957500</v>
      </c>
      <c r="F145" s="6" t="s">
        <v>328</v>
      </c>
      <c r="G145" s="6" t="s">
        <v>320</v>
      </c>
      <c r="H145" s="17" t="s">
        <v>324</v>
      </c>
      <c r="I145" s="22">
        <v>0.1875</v>
      </c>
      <c r="J145" s="20">
        <v>88066875</v>
      </c>
      <c r="K145" s="6"/>
    </row>
    <row r="146" spans="1:11" ht="39.950000000000003" customHeight="1" x14ac:dyDescent="0.25">
      <c r="A146" s="4">
        <v>145</v>
      </c>
      <c r="B146" s="25" t="s">
        <v>137</v>
      </c>
      <c r="C146" s="4" t="s">
        <v>299</v>
      </c>
      <c r="D146" s="7">
        <v>44924</v>
      </c>
      <c r="E146" s="6">
        <v>15545000</v>
      </c>
      <c r="F146" s="6">
        <v>15545000</v>
      </c>
      <c r="G146" s="6" t="s">
        <v>322</v>
      </c>
      <c r="H146" s="17" t="s">
        <v>323</v>
      </c>
      <c r="I146" s="18">
        <v>0.35</v>
      </c>
      <c r="J146" s="20">
        <f t="shared" si="2"/>
        <v>5440750</v>
      </c>
      <c r="K146" s="6"/>
    </row>
    <row r="147" spans="1:11" ht="39.950000000000003" customHeight="1" x14ac:dyDescent="0.25">
      <c r="A147" s="4">
        <v>146</v>
      </c>
      <c r="B147" s="25" t="s">
        <v>138</v>
      </c>
      <c r="C147" s="4" t="s">
        <v>300</v>
      </c>
      <c r="D147" s="5">
        <v>44957</v>
      </c>
      <c r="E147" s="14">
        <v>77740000</v>
      </c>
      <c r="F147" s="14">
        <v>77740000</v>
      </c>
      <c r="G147" s="14" t="s">
        <v>321</v>
      </c>
      <c r="H147" s="14" t="s">
        <v>324</v>
      </c>
      <c r="I147" s="18">
        <v>0.4</v>
      </c>
      <c r="J147" s="20">
        <f t="shared" si="2"/>
        <v>31096000</v>
      </c>
      <c r="K147" s="6"/>
    </row>
    <row r="148" spans="1:11" ht="39.950000000000003" customHeight="1" x14ac:dyDescent="0.25">
      <c r="A148" s="4">
        <v>147</v>
      </c>
      <c r="B148" s="25" t="s">
        <v>139</v>
      </c>
      <c r="C148" s="4" t="s">
        <v>301</v>
      </c>
      <c r="D148" s="5">
        <v>44991</v>
      </c>
      <c r="E148" s="14">
        <v>2001054.67</v>
      </c>
      <c r="F148" s="14">
        <v>2001054.67</v>
      </c>
      <c r="G148" s="14" t="s">
        <v>321</v>
      </c>
      <c r="H148" s="14" t="s">
        <v>325</v>
      </c>
      <c r="I148" s="18">
        <v>0.6</v>
      </c>
      <c r="J148" s="20">
        <f t="shared" si="2"/>
        <v>1200632.8019999999</v>
      </c>
      <c r="K148" s="6"/>
    </row>
    <row r="149" spans="1:11" ht="39.950000000000003" customHeight="1" x14ac:dyDescent="0.25">
      <c r="A149" s="4">
        <v>148</v>
      </c>
      <c r="B149" s="25" t="s">
        <v>140</v>
      </c>
      <c r="C149" s="4" t="s">
        <v>302</v>
      </c>
      <c r="D149" s="5">
        <v>45000</v>
      </c>
      <c r="E149" s="14">
        <v>4800000</v>
      </c>
      <c r="F149" s="14">
        <v>4800000</v>
      </c>
      <c r="G149" s="14" t="s">
        <v>320</v>
      </c>
      <c r="H149" s="14" t="s">
        <v>326</v>
      </c>
      <c r="I149" s="18">
        <v>0.45</v>
      </c>
      <c r="J149" s="20">
        <f>F149*I149</f>
        <v>2160000</v>
      </c>
      <c r="K149" s="6"/>
    </row>
    <row r="150" spans="1:11" ht="50.25" customHeight="1" x14ac:dyDescent="0.25">
      <c r="A150" s="4">
        <v>149</v>
      </c>
      <c r="B150" s="25" t="s">
        <v>141</v>
      </c>
      <c r="C150" s="4" t="s">
        <v>305</v>
      </c>
      <c r="D150" s="5">
        <v>45008</v>
      </c>
      <c r="E150" s="14">
        <v>1450000</v>
      </c>
      <c r="F150" s="14">
        <v>1450000</v>
      </c>
      <c r="G150" s="14" t="s">
        <v>329</v>
      </c>
      <c r="H150" s="14" t="s">
        <v>325</v>
      </c>
      <c r="I150" s="18">
        <v>0.4</v>
      </c>
      <c r="J150" s="20">
        <f t="shared" si="2"/>
        <v>580000</v>
      </c>
      <c r="K150" s="6"/>
    </row>
    <row r="151" spans="1:11" ht="39.950000000000003" customHeight="1" x14ac:dyDescent="0.25">
      <c r="A151" s="4">
        <v>150</v>
      </c>
      <c r="B151" s="25" t="s">
        <v>142</v>
      </c>
      <c r="C151" s="4" t="s">
        <v>304</v>
      </c>
      <c r="D151" s="5">
        <v>45022</v>
      </c>
      <c r="E151" s="14">
        <v>420000</v>
      </c>
      <c r="F151" s="14">
        <v>420000</v>
      </c>
      <c r="G151" s="14" t="s">
        <v>321</v>
      </c>
      <c r="H151" s="14" t="s">
        <v>325</v>
      </c>
      <c r="I151" s="18">
        <v>0.6</v>
      </c>
      <c r="J151" s="20">
        <f t="shared" si="2"/>
        <v>252000</v>
      </c>
      <c r="K151" s="6"/>
    </row>
    <row r="152" spans="1:11" ht="39.950000000000003" customHeight="1" x14ac:dyDescent="0.25">
      <c r="A152" s="4">
        <v>151</v>
      </c>
      <c r="B152" s="25" t="s">
        <v>143</v>
      </c>
      <c r="C152" s="4" t="s">
        <v>303</v>
      </c>
      <c r="D152" s="5">
        <v>45058</v>
      </c>
      <c r="E152" s="14">
        <v>1517100</v>
      </c>
      <c r="F152" s="14">
        <v>1517100</v>
      </c>
      <c r="G152" s="14" t="s">
        <v>320</v>
      </c>
      <c r="H152" s="14" t="s">
        <v>326</v>
      </c>
      <c r="I152" s="18">
        <v>0.45</v>
      </c>
      <c r="J152" s="20">
        <f>F152*I152</f>
        <v>682695</v>
      </c>
      <c r="K152" s="6"/>
    </row>
    <row r="153" spans="1:11" ht="39.950000000000003" customHeight="1" x14ac:dyDescent="0.25">
      <c r="A153" s="4">
        <v>152</v>
      </c>
      <c r="B153" s="25" t="s">
        <v>144</v>
      </c>
      <c r="C153" s="4" t="s">
        <v>306</v>
      </c>
      <c r="D153" s="5">
        <v>45070</v>
      </c>
      <c r="E153" s="14">
        <v>36000000</v>
      </c>
      <c r="F153" s="14">
        <v>36000000</v>
      </c>
      <c r="G153" s="14" t="s">
        <v>320</v>
      </c>
      <c r="H153" s="14" t="s">
        <v>324</v>
      </c>
      <c r="I153" s="18">
        <v>0.25</v>
      </c>
      <c r="J153" s="20">
        <f>F153*I153</f>
        <v>9000000</v>
      </c>
      <c r="K153" s="6"/>
    </row>
    <row r="154" spans="1:11" ht="39.950000000000003" customHeight="1" x14ac:dyDescent="0.25">
      <c r="A154" s="4">
        <v>153</v>
      </c>
      <c r="B154" s="25" t="s">
        <v>145</v>
      </c>
      <c r="C154" s="4" t="s">
        <v>307</v>
      </c>
      <c r="D154" s="5">
        <v>45090</v>
      </c>
      <c r="E154" s="14">
        <v>30550000</v>
      </c>
      <c r="F154" s="14">
        <v>30550000</v>
      </c>
      <c r="G154" s="14" t="s">
        <v>320</v>
      </c>
      <c r="H154" s="14" t="s">
        <v>324</v>
      </c>
      <c r="I154" s="18">
        <v>0.25</v>
      </c>
      <c r="J154" s="20">
        <f t="shared" si="2"/>
        <v>7637500</v>
      </c>
      <c r="K154" s="6"/>
    </row>
    <row r="155" spans="1:11" ht="39.950000000000003" customHeight="1" x14ac:dyDescent="0.25">
      <c r="A155" s="4">
        <v>154</v>
      </c>
      <c r="B155" s="25" t="s">
        <v>146</v>
      </c>
      <c r="C155" s="4" t="s">
        <v>308</v>
      </c>
      <c r="D155" s="5">
        <v>45114</v>
      </c>
      <c r="E155" s="14">
        <v>1270133000</v>
      </c>
      <c r="F155" s="14" t="s">
        <v>328</v>
      </c>
      <c r="G155" s="14" t="s">
        <v>320</v>
      </c>
      <c r="H155" s="14" t="s">
        <v>324</v>
      </c>
      <c r="I155" s="18">
        <v>0.15</v>
      </c>
      <c r="J155" s="20">
        <v>67204500</v>
      </c>
      <c r="K155" s="6"/>
    </row>
    <row r="156" spans="1:11" ht="39.950000000000003" customHeight="1" x14ac:dyDescent="0.25">
      <c r="A156" s="4">
        <v>155</v>
      </c>
      <c r="B156" s="25" t="s">
        <v>149</v>
      </c>
      <c r="C156" s="4" t="s">
        <v>309</v>
      </c>
      <c r="D156" s="5">
        <v>45120</v>
      </c>
      <c r="E156" s="14">
        <v>137745000</v>
      </c>
      <c r="F156" s="14">
        <v>137745000</v>
      </c>
      <c r="G156" s="14" t="s">
        <v>329</v>
      </c>
      <c r="H156" s="14" t="s">
        <v>324</v>
      </c>
      <c r="I156" s="18">
        <v>0.2</v>
      </c>
      <c r="J156" s="20">
        <f t="shared" si="2"/>
        <v>27549000</v>
      </c>
      <c r="K156" s="6"/>
    </row>
    <row r="157" spans="1:11" ht="39.950000000000003" customHeight="1" x14ac:dyDescent="0.25">
      <c r="A157" s="4">
        <v>156</v>
      </c>
      <c r="B157" s="25" t="s">
        <v>127</v>
      </c>
      <c r="C157" s="4" t="s">
        <v>310</v>
      </c>
      <c r="D157" s="5">
        <v>45125</v>
      </c>
      <c r="E157" s="14">
        <v>4650000</v>
      </c>
      <c r="F157" s="14">
        <v>4650000</v>
      </c>
      <c r="G157" s="14" t="s">
        <v>320</v>
      </c>
      <c r="H157" s="14" t="s">
        <v>323</v>
      </c>
      <c r="I157" s="18">
        <v>0.35</v>
      </c>
      <c r="J157" s="20">
        <f t="shared" si="2"/>
        <v>1627500</v>
      </c>
      <c r="K157" s="6"/>
    </row>
    <row r="158" spans="1:11" ht="39.950000000000003" customHeight="1" x14ac:dyDescent="0.25">
      <c r="A158" s="4">
        <v>157</v>
      </c>
      <c r="B158" s="25" t="s">
        <v>147</v>
      </c>
      <c r="C158" s="4" t="s">
        <v>311</v>
      </c>
      <c r="D158" s="5">
        <v>45126</v>
      </c>
      <c r="E158" s="14">
        <v>5514250</v>
      </c>
      <c r="F158" s="14">
        <v>5514250</v>
      </c>
      <c r="G158" s="14" t="s">
        <v>321</v>
      </c>
      <c r="H158" s="14" t="s">
        <v>326</v>
      </c>
      <c r="I158" s="18">
        <v>0.6</v>
      </c>
      <c r="J158" s="20">
        <f t="shared" si="2"/>
        <v>3308550</v>
      </c>
      <c r="K158" s="6"/>
    </row>
    <row r="159" spans="1:11" ht="39.950000000000003" customHeight="1" x14ac:dyDescent="0.25">
      <c r="A159" s="4">
        <v>158</v>
      </c>
      <c r="B159" s="25" t="s">
        <v>148</v>
      </c>
      <c r="C159" s="4" t="s">
        <v>312</v>
      </c>
      <c r="D159" s="5">
        <v>45128</v>
      </c>
      <c r="E159" s="14">
        <v>1550000</v>
      </c>
      <c r="F159" s="14">
        <v>1550000</v>
      </c>
      <c r="G159" s="14" t="s">
        <v>321</v>
      </c>
      <c r="H159" s="14" t="s">
        <v>325</v>
      </c>
      <c r="I159" s="18">
        <v>0.6</v>
      </c>
      <c r="J159" s="20">
        <f t="shared" si="2"/>
        <v>930000</v>
      </c>
      <c r="K159" s="6"/>
    </row>
    <row r="160" spans="1:11" ht="39.950000000000003" customHeight="1" x14ac:dyDescent="0.25">
      <c r="A160" s="4">
        <v>159</v>
      </c>
      <c r="B160" s="25" t="s">
        <v>52</v>
      </c>
      <c r="C160" s="4" t="s">
        <v>313</v>
      </c>
      <c r="D160" s="5">
        <v>45128</v>
      </c>
      <c r="E160" s="14">
        <v>786600000</v>
      </c>
      <c r="F160" s="14" t="s">
        <v>328</v>
      </c>
      <c r="G160" s="14" t="s">
        <v>320</v>
      </c>
      <c r="H160" s="14" t="s">
        <v>324</v>
      </c>
      <c r="I160" s="22">
        <v>0.1875</v>
      </c>
      <c r="J160" s="20">
        <v>85096875</v>
      </c>
      <c r="K160" s="6"/>
    </row>
    <row r="161" spans="1:11" ht="39.950000000000003" customHeight="1" x14ac:dyDescent="0.25">
      <c r="A161" s="4">
        <v>160</v>
      </c>
      <c r="B161" s="25" t="s">
        <v>150</v>
      </c>
      <c r="C161" s="4" t="s">
        <v>314</v>
      </c>
      <c r="D161" s="5">
        <v>45133</v>
      </c>
      <c r="E161" s="14">
        <v>33008000</v>
      </c>
      <c r="F161" s="14">
        <v>33008000</v>
      </c>
      <c r="G161" s="14" t="s">
        <v>320</v>
      </c>
      <c r="H161" s="14" t="s">
        <v>323</v>
      </c>
      <c r="I161" s="18">
        <v>0.35</v>
      </c>
      <c r="J161" s="20">
        <f t="shared" si="2"/>
        <v>11552800</v>
      </c>
      <c r="K161" s="6"/>
    </row>
    <row r="162" spans="1:11" ht="39.950000000000003" customHeight="1" x14ac:dyDescent="0.25">
      <c r="A162" s="4">
        <v>161</v>
      </c>
      <c r="B162" s="25" t="s">
        <v>151</v>
      </c>
      <c r="C162" s="4" t="s">
        <v>315</v>
      </c>
      <c r="D162" s="5">
        <v>45142</v>
      </c>
      <c r="E162" s="14">
        <v>244409000</v>
      </c>
      <c r="F162" s="14">
        <v>244409000</v>
      </c>
      <c r="G162" s="14" t="s">
        <v>321</v>
      </c>
      <c r="H162" s="14" t="s">
        <v>324</v>
      </c>
      <c r="I162" s="22">
        <v>0.38179999999999997</v>
      </c>
      <c r="J162" s="20">
        <v>93319800</v>
      </c>
      <c r="K162" s="6"/>
    </row>
    <row r="163" spans="1:11" ht="39.950000000000003" customHeight="1" x14ac:dyDescent="0.25">
      <c r="A163" s="4">
        <v>162</v>
      </c>
      <c r="B163" s="25" t="s">
        <v>152</v>
      </c>
      <c r="C163" s="4" t="s">
        <v>316</v>
      </c>
      <c r="D163" s="5">
        <v>45167</v>
      </c>
      <c r="E163" s="14">
        <v>5477000</v>
      </c>
      <c r="F163" s="14">
        <v>5477000</v>
      </c>
      <c r="G163" s="14" t="s">
        <v>321</v>
      </c>
      <c r="H163" s="14" t="s">
        <v>323</v>
      </c>
      <c r="I163" s="18">
        <v>0.5</v>
      </c>
      <c r="J163" s="20">
        <f t="shared" si="2"/>
        <v>2738500</v>
      </c>
      <c r="K163" s="6"/>
    </row>
    <row r="164" spans="1:11" ht="60" x14ac:dyDescent="0.25">
      <c r="A164" s="4">
        <v>163</v>
      </c>
      <c r="B164" s="25" t="s">
        <v>330</v>
      </c>
      <c r="C164" s="4" t="s">
        <v>331</v>
      </c>
      <c r="D164" s="5">
        <v>45177</v>
      </c>
      <c r="E164" s="14">
        <v>5000000</v>
      </c>
      <c r="F164" s="14">
        <v>5000000</v>
      </c>
      <c r="G164" s="14" t="s">
        <v>321</v>
      </c>
      <c r="H164" s="14" t="s">
        <v>324</v>
      </c>
      <c r="I164" s="18">
        <v>0.4</v>
      </c>
      <c r="J164" s="20">
        <f t="shared" si="2"/>
        <v>2000000</v>
      </c>
      <c r="K164" s="6"/>
    </row>
    <row r="165" spans="1:11" x14ac:dyDescent="0.25">
      <c r="A165" s="4">
        <v>164</v>
      </c>
      <c r="B165" s="25" t="s">
        <v>333</v>
      </c>
      <c r="C165" s="4" t="s">
        <v>332</v>
      </c>
      <c r="D165" s="5">
        <v>45183</v>
      </c>
      <c r="E165" s="14">
        <v>35755830</v>
      </c>
      <c r="F165" s="14">
        <v>35755830</v>
      </c>
      <c r="G165" s="14" t="s">
        <v>321</v>
      </c>
      <c r="H165" s="14" t="s">
        <v>324</v>
      </c>
      <c r="I165" s="18">
        <v>0.4</v>
      </c>
      <c r="J165" s="20">
        <f t="shared" si="2"/>
        <v>14302332</v>
      </c>
      <c r="K165" s="6"/>
    </row>
    <row r="166" spans="1:11" x14ac:dyDescent="0.25">
      <c r="A166" s="4">
        <v>165</v>
      </c>
      <c r="B166" s="24" t="s">
        <v>337</v>
      </c>
      <c r="C166" s="4" t="s">
        <v>338</v>
      </c>
      <c r="D166" s="5">
        <v>45209</v>
      </c>
      <c r="E166" s="14">
        <v>76081280</v>
      </c>
      <c r="F166" s="14">
        <v>76081280</v>
      </c>
      <c r="G166" s="4" t="s">
        <v>321</v>
      </c>
      <c r="H166" s="14" t="s">
        <v>324</v>
      </c>
      <c r="I166" s="18">
        <v>0.4</v>
      </c>
      <c r="J166" s="20">
        <f t="shared" si="2"/>
        <v>30432512</v>
      </c>
      <c r="K166" s="6"/>
    </row>
    <row r="167" spans="1:11" x14ac:dyDescent="0.25">
      <c r="A167" s="4">
        <v>166</v>
      </c>
      <c r="B167" s="24" t="s">
        <v>339</v>
      </c>
      <c r="C167" s="4" t="s">
        <v>340</v>
      </c>
      <c r="D167" s="5">
        <v>45211</v>
      </c>
      <c r="E167" s="14">
        <v>800000</v>
      </c>
      <c r="F167" s="14">
        <v>800000</v>
      </c>
      <c r="G167" s="4" t="s">
        <v>321</v>
      </c>
      <c r="H167" s="14" t="s">
        <v>325</v>
      </c>
      <c r="I167" s="18">
        <v>0.6</v>
      </c>
      <c r="J167" s="6">
        <f t="shared" si="2"/>
        <v>480000</v>
      </c>
      <c r="K167" s="6"/>
    </row>
    <row r="168" spans="1:11" x14ac:dyDescent="0.25">
      <c r="A168" s="4">
        <v>167</v>
      </c>
      <c r="B168" s="25" t="s">
        <v>341</v>
      </c>
      <c r="C168" s="7">
        <v>45230</v>
      </c>
      <c r="D168" s="6">
        <v>63157000</v>
      </c>
      <c r="E168" s="7">
        <v>45230</v>
      </c>
      <c r="F168" s="6">
        <v>63157000</v>
      </c>
      <c r="G168" s="29" t="s">
        <v>321</v>
      </c>
      <c r="H168" s="29" t="s">
        <v>324</v>
      </c>
      <c r="I168" s="18">
        <v>0.4</v>
      </c>
      <c r="J168" s="6">
        <f t="shared" si="2"/>
        <v>25262800</v>
      </c>
      <c r="K168" s="6"/>
    </row>
    <row r="169" spans="1:11" x14ac:dyDescent="0.25">
      <c r="A169" s="4">
        <v>168</v>
      </c>
      <c r="B169" s="25" t="s">
        <v>342</v>
      </c>
      <c r="C169" s="7">
        <v>45251</v>
      </c>
      <c r="D169" s="6">
        <v>24758340</v>
      </c>
      <c r="E169" s="7">
        <v>45251</v>
      </c>
      <c r="F169" s="6">
        <v>24758340</v>
      </c>
      <c r="G169" s="29" t="s">
        <v>321</v>
      </c>
      <c r="H169" s="29" t="s">
        <v>324</v>
      </c>
      <c r="I169" s="18">
        <v>0.4</v>
      </c>
      <c r="J169" s="6">
        <f t="shared" si="2"/>
        <v>9903336</v>
      </c>
      <c r="K169" s="6"/>
    </row>
    <row r="170" spans="1:11" x14ac:dyDescent="0.25">
      <c r="A170" s="4">
        <v>169</v>
      </c>
      <c r="B170" s="25" t="s">
        <v>343</v>
      </c>
      <c r="C170" s="7">
        <v>45251</v>
      </c>
      <c r="D170" s="6">
        <v>4290000</v>
      </c>
      <c r="E170" s="7">
        <v>45251</v>
      </c>
      <c r="F170" s="6">
        <v>4290000</v>
      </c>
      <c r="G170" s="29" t="s">
        <v>322</v>
      </c>
      <c r="H170" s="29" t="s">
        <v>326</v>
      </c>
      <c r="I170" s="18">
        <v>0.45</v>
      </c>
      <c r="J170" s="6">
        <f t="shared" si="2"/>
        <v>1930500</v>
      </c>
      <c r="K170" s="6"/>
    </row>
    <row r="171" spans="1:11" x14ac:dyDescent="0.25">
      <c r="A171" s="4">
        <v>170</v>
      </c>
      <c r="B171" s="30" t="s">
        <v>344</v>
      </c>
      <c r="C171" s="5">
        <v>45260</v>
      </c>
      <c r="D171" s="6">
        <v>6660000</v>
      </c>
      <c r="E171" s="5">
        <v>45260</v>
      </c>
      <c r="F171" s="6">
        <v>6660000</v>
      </c>
      <c r="G171" s="29" t="s">
        <v>322</v>
      </c>
      <c r="H171" s="4" t="s">
        <v>323</v>
      </c>
      <c r="I171" s="18">
        <v>0.35</v>
      </c>
      <c r="J171" s="6">
        <f t="shared" si="2"/>
        <v>2331000</v>
      </c>
      <c r="K171" s="6"/>
    </row>
    <row r="172" spans="1:11" ht="30" x14ac:dyDescent="0.25">
      <c r="A172" s="4">
        <v>171</v>
      </c>
      <c r="B172" s="25" t="s">
        <v>345</v>
      </c>
      <c r="C172" s="7">
        <v>45261</v>
      </c>
      <c r="D172" s="6">
        <v>8295780</v>
      </c>
      <c r="E172" s="7">
        <v>45261</v>
      </c>
      <c r="F172" s="6">
        <v>8295780</v>
      </c>
      <c r="G172" s="4" t="s">
        <v>321</v>
      </c>
      <c r="H172" s="4" t="s">
        <v>323</v>
      </c>
      <c r="I172" s="18">
        <v>0.5</v>
      </c>
      <c r="J172" s="6">
        <f t="shared" si="2"/>
        <v>4147890</v>
      </c>
      <c r="K172" s="6"/>
    </row>
    <row r="173" spans="1:11" x14ac:dyDescent="0.25">
      <c r="A173" s="4">
        <v>172</v>
      </c>
      <c r="B173" s="30" t="s">
        <v>346</v>
      </c>
      <c r="C173" s="5">
        <v>45273</v>
      </c>
      <c r="D173" s="6">
        <v>20175000</v>
      </c>
      <c r="E173" s="7">
        <v>45273</v>
      </c>
      <c r="F173" s="6">
        <v>20175000</v>
      </c>
      <c r="G173" s="4" t="s">
        <v>321</v>
      </c>
      <c r="H173" s="4" t="s">
        <v>323</v>
      </c>
      <c r="I173" s="18">
        <v>0.5</v>
      </c>
      <c r="J173" s="6">
        <f t="shared" si="2"/>
        <v>10087500</v>
      </c>
      <c r="K173" s="6"/>
    </row>
    <row r="174" spans="1:11" x14ac:dyDescent="0.25">
      <c r="A174" s="4">
        <v>173</v>
      </c>
      <c r="B174" s="30" t="s">
        <v>347</v>
      </c>
      <c r="C174" s="5">
        <v>45275</v>
      </c>
      <c r="D174" s="6">
        <v>20520000</v>
      </c>
      <c r="E174" s="31">
        <v>45275</v>
      </c>
      <c r="F174" s="6">
        <v>20520000</v>
      </c>
      <c r="G174" s="29" t="s">
        <v>321</v>
      </c>
      <c r="H174" s="29" t="s">
        <v>324</v>
      </c>
      <c r="I174" s="18">
        <v>0.4</v>
      </c>
      <c r="J174" s="6">
        <f t="shared" si="2"/>
        <v>8208000</v>
      </c>
      <c r="K174" s="6"/>
    </row>
    <row r="175" spans="1:11" ht="60" x14ac:dyDescent="0.25">
      <c r="A175" s="4">
        <v>174</v>
      </c>
      <c r="B175" s="25" t="s">
        <v>348</v>
      </c>
      <c r="C175" s="7">
        <v>45281</v>
      </c>
      <c r="D175" s="6">
        <v>4021550.87</v>
      </c>
      <c r="E175" s="7">
        <v>45281</v>
      </c>
      <c r="F175" s="6">
        <v>4021550.87</v>
      </c>
      <c r="G175" s="4" t="s">
        <v>321</v>
      </c>
      <c r="H175" s="4" t="s">
        <v>323</v>
      </c>
      <c r="I175" s="18">
        <v>0.5</v>
      </c>
      <c r="J175" s="6">
        <f t="shared" si="2"/>
        <v>2010775.4350000001</v>
      </c>
      <c r="K175" s="6"/>
    </row>
    <row r="176" spans="1:11" ht="30" x14ac:dyDescent="0.25">
      <c r="A176" s="4">
        <v>175</v>
      </c>
      <c r="B176" s="25" t="s">
        <v>349</v>
      </c>
      <c r="C176" s="7">
        <v>45281</v>
      </c>
      <c r="D176" s="6">
        <v>183618547</v>
      </c>
      <c r="E176" s="7">
        <v>45281</v>
      </c>
      <c r="F176" s="6">
        <v>183618547</v>
      </c>
      <c r="G176" s="4" t="s">
        <v>321</v>
      </c>
      <c r="H176" s="4" t="s">
        <v>324</v>
      </c>
      <c r="I176" s="18">
        <v>0.4</v>
      </c>
      <c r="J176" s="6">
        <f t="shared" si="2"/>
        <v>73447418.799999997</v>
      </c>
      <c r="K176" s="6"/>
    </row>
    <row r="177" spans="1:11" ht="30" x14ac:dyDescent="0.25">
      <c r="A177" s="4">
        <v>176</v>
      </c>
      <c r="B177" s="25" t="s">
        <v>350</v>
      </c>
      <c r="C177" s="7">
        <v>45289</v>
      </c>
      <c r="D177" s="6">
        <v>6500000</v>
      </c>
      <c r="E177" s="7">
        <v>45289</v>
      </c>
      <c r="F177" s="6">
        <v>6500000</v>
      </c>
      <c r="G177" s="29" t="s">
        <v>321</v>
      </c>
      <c r="H177" s="29" t="s">
        <v>326</v>
      </c>
      <c r="I177" s="18">
        <v>0.6</v>
      </c>
      <c r="J177" s="6">
        <f t="shared" si="2"/>
        <v>3900000</v>
      </c>
      <c r="K177" s="6"/>
    </row>
    <row r="178" spans="1:11" x14ac:dyDescent="0.25">
      <c r="A178" s="4">
        <v>177</v>
      </c>
      <c r="B178" s="25" t="s">
        <v>351</v>
      </c>
      <c r="C178" s="7">
        <v>45289</v>
      </c>
      <c r="D178" s="6">
        <v>126839000</v>
      </c>
      <c r="E178" s="7">
        <v>45289</v>
      </c>
      <c r="F178" s="6">
        <v>126839000</v>
      </c>
      <c r="G178" s="29" t="s">
        <v>321</v>
      </c>
      <c r="H178" s="29" t="s">
        <v>324</v>
      </c>
      <c r="I178" s="18">
        <v>0.4</v>
      </c>
      <c r="J178" s="6">
        <f t="shared" si="2"/>
        <v>50735600</v>
      </c>
      <c r="K178" s="6"/>
    </row>
    <row r="179" spans="1:11" x14ac:dyDescent="0.25">
      <c r="A179" s="4">
        <v>178</v>
      </c>
      <c r="B179" s="25" t="s">
        <v>352</v>
      </c>
      <c r="C179" s="7">
        <v>45289</v>
      </c>
      <c r="D179" s="6">
        <v>83291500</v>
      </c>
      <c r="E179" s="7">
        <v>45289</v>
      </c>
      <c r="F179" s="6">
        <v>83291500</v>
      </c>
      <c r="G179" s="29" t="s">
        <v>321</v>
      </c>
      <c r="H179" s="29" t="s">
        <v>324</v>
      </c>
      <c r="I179" s="18">
        <v>0.4</v>
      </c>
      <c r="J179" s="6">
        <f t="shared" si="2"/>
        <v>33316600</v>
      </c>
      <c r="K179" s="6"/>
    </row>
    <row r="180" spans="1:11" ht="30" x14ac:dyDescent="0.25">
      <c r="A180" s="4">
        <v>179</v>
      </c>
      <c r="B180" s="25" t="s">
        <v>353</v>
      </c>
      <c r="C180" s="7">
        <v>45289</v>
      </c>
      <c r="D180" s="6">
        <v>25308270</v>
      </c>
      <c r="E180" s="7">
        <v>45289</v>
      </c>
      <c r="F180" s="6">
        <v>25308270</v>
      </c>
      <c r="G180" s="29" t="s">
        <v>320</v>
      </c>
      <c r="H180" s="29" t="s">
        <v>323</v>
      </c>
      <c r="I180" s="18">
        <v>0.35</v>
      </c>
      <c r="J180" s="6">
        <f t="shared" si="2"/>
        <v>8857894.5</v>
      </c>
      <c r="K180" s="6"/>
    </row>
    <row r="181" spans="1:11" ht="30" x14ac:dyDescent="0.25">
      <c r="A181" s="4">
        <v>180</v>
      </c>
      <c r="B181" s="25" t="s">
        <v>410</v>
      </c>
      <c r="C181" s="7">
        <v>45315</v>
      </c>
      <c r="D181" s="6">
        <v>910759</v>
      </c>
      <c r="E181" s="7">
        <v>45315</v>
      </c>
      <c r="F181" s="6">
        <v>910759</v>
      </c>
      <c r="G181" s="29" t="s">
        <v>321</v>
      </c>
      <c r="H181" s="29" t="s">
        <v>323</v>
      </c>
      <c r="I181" s="18">
        <v>0.5</v>
      </c>
      <c r="J181" s="6">
        <f t="shared" si="2"/>
        <v>455379.5</v>
      </c>
      <c r="K181" s="6"/>
    </row>
  </sheetData>
  <pageMargins left="0.7" right="0.7" top="0.75" bottom="0.75" header="0.3" footer="0.3"/>
  <pageSetup paperSize="9" scale="4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EEBECD-8E63-4F9D-B089-67DE5AF6AEB7}">
  <sheetPr>
    <pageSetUpPr fitToPage="1"/>
  </sheetPr>
  <dimension ref="A1:T36"/>
  <sheetViews>
    <sheetView topLeftCell="A30" workbookViewId="0">
      <selection activeCell="J29" sqref="J29"/>
    </sheetView>
  </sheetViews>
  <sheetFormatPr defaultRowHeight="15" x14ac:dyDescent="0.25"/>
  <cols>
    <col min="1" max="1" width="5.5703125" style="1" customWidth="1"/>
    <col min="2" max="2" width="30.7109375" customWidth="1"/>
    <col min="3" max="3" width="14.140625" style="1" customWidth="1"/>
    <col min="4" max="4" width="15.42578125" customWidth="1"/>
    <col min="5" max="7" width="16.85546875" customWidth="1"/>
    <col min="8" max="8" width="17.140625" style="21" customWidth="1"/>
    <col min="9" max="10" width="16.85546875" customWidth="1"/>
    <col min="11" max="11" width="16.85546875" style="43" customWidth="1"/>
    <col min="12" max="12" width="17.140625" style="21" customWidth="1"/>
    <col min="13" max="13" width="17" customWidth="1"/>
    <col min="14" max="14" width="15.85546875" style="37" customWidth="1"/>
    <col min="15" max="15" width="7.42578125" style="37" customWidth="1"/>
    <col min="16" max="16" width="14.42578125" style="37" customWidth="1"/>
    <col min="17" max="18" width="15.85546875" style="37" customWidth="1"/>
    <col min="19" max="19" width="13.42578125" style="37" customWidth="1"/>
    <col min="20" max="20" width="14" style="37" customWidth="1"/>
  </cols>
  <sheetData>
    <row r="1" spans="1:20" ht="45" x14ac:dyDescent="0.25">
      <c r="A1" s="2" t="s">
        <v>1</v>
      </c>
      <c r="B1" s="2" t="s">
        <v>0</v>
      </c>
      <c r="C1" s="2" t="s">
        <v>2</v>
      </c>
      <c r="D1" s="3" t="s">
        <v>5</v>
      </c>
      <c r="E1" s="3" t="s">
        <v>6</v>
      </c>
      <c r="F1" s="3" t="s">
        <v>406</v>
      </c>
      <c r="G1" s="3" t="s">
        <v>358</v>
      </c>
      <c r="H1" s="3" t="s">
        <v>407</v>
      </c>
      <c r="I1" s="3" t="s">
        <v>408</v>
      </c>
      <c r="J1" s="3" t="s">
        <v>409</v>
      </c>
      <c r="K1" s="3" t="s">
        <v>319</v>
      </c>
      <c r="L1" s="3" t="s">
        <v>354</v>
      </c>
      <c r="M1" s="3" t="s">
        <v>355</v>
      </c>
      <c r="N1" s="35" t="s">
        <v>356</v>
      </c>
      <c r="O1" s="35"/>
      <c r="P1" s="35" t="s">
        <v>357</v>
      </c>
      <c r="Q1" s="35" t="s">
        <v>397</v>
      </c>
      <c r="R1" s="35" t="s">
        <v>398</v>
      </c>
      <c r="S1" s="35" t="s">
        <v>359</v>
      </c>
      <c r="T1" s="35" t="s">
        <v>360</v>
      </c>
    </row>
    <row r="2" spans="1:20" ht="39.950000000000003" customHeight="1" x14ac:dyDescent="0.25">
      <c r="A2" s="4">
        <v>1</v>
      </c>
      <c r="B2" s="25" t="s">
        <v>138</v>
      </c>
      <c r="C2" s="4" t="s">
        <v>300</v>
      </c>
      <c r="D2" s="5">
        <v>44957</v>
      </c>
      <c r="E2" s="14">
        <v>77740000</v>
      </c>
      <c r="F2" s="14">
        <v>77740000</v>
      </c>
      <c r="G2" s="14"/>
      <c r="H2" s="4">
        <v>10</v>
      </c>
      <c r="I2" s="14"/>
      <c r="J2" s="14"/>
      <c r="K2" s="41">
        <v>1</v>
      </c>
      <c r="L2" s="4">
        <v>10</v>
      </c>
      <c r="M2" s="17" t="s">
        <v>374</v>
      </c>
      <c r="N2" s="38" t="s">
        <v>405</v>
      </c>
      <c r="O2" s="38">
        <v>1</v>
      </c>
      <c r="P2" s="39"/>
      <c r="Q2" s="36"/>
      <c r="R2" s="36"/>
      <c r="S2" s="36">
        <v>1</v>
      </c>
      <c r="T2" s="36"/>
    </row>
    <row r="3" spans="1:20" ht="83.25" customHeight="1" x14ac:dyDescent="0.25">
      <c r="A3" s="4">
        <v>2</v>
      </c>
      <c r="B3" s="25" t="s">
        <v>139</v>
      </c>
      <c r="C3" s="4" t="s">
        <v>301</v>
      </c>
      <c r="D3" s="5">
        <v>44991</v>
      </c>
      <c r="E3" s="14">
        <v>2001054.67</v>
      </c>
      <c r="F3" s="14"/>
      <c r="G3" s="14"/>
      <c r="H3" s="4"/>
      <c r="I3" s="14">
        <v>2001054.67</v>
      </c>
      <c r="J3" s="14"/>
      <c r="K3" s="14" t="s">
        <v>325</v>
      </c>
      <c r="L3" s="4">
        <v>3</v>
      </c>
      <c r="M3" s="33">
        <v>1</v>
      </c>
      <c r="N3" s="36" t="s">
        <v>386</v>
      </c>
      <c r="O3" s="36"/>
      <c r="P3" s="39"/>
      <c r="Q3" s="36"/>
      <c r="R3" s="36"/>
      <c r="S3" s="36"/>
      <c r="T3" s="36"/>
    </row>
    <row r="4" spans="1:20" ht="54.75" customHeight="1" x14ac:dyDescent="0.25">
      <c r="A4" s="4">
        <v>3</v>
      </c>
      <c r="B4" s="25" t="s">
        <v>140</v>
      </c>
      <c r="C4" s="4" t="s">
        <v>302</v>
      </c>
      <c r="D4" s="5">
        <v>45000</v>
      </c>
      <c r="E4" s="14">
        <v>4800000</v>
      </c>
      <c r="F4" s="14">
        <v>4800000</v>
      </c>
      <c r="G4" s="14"/>
      <c r="H4" s="4">
        <v>5</v>
      </c>
      <c r="I4" s="14">
        <v>4800000</v>
      </c>
      <c r="J4" s="14">
        <v>4800000</v>
      </c>
      <c r="K4" s="14" t="s">
        <v>326</v>
      </c>
      <c r="L4" s="4">
        <v>5</v>
      </c>
      <c r="M4" s="33">
        <v>1</v>
      </c>
      <c r="N4" s="38" t="s">
        <v>400</v>
      </c>
      <c r="O4" s="38">
        <v>1</v>
      </c>
      <c r="P4" s="39"/>
      <c r="Q4" s="36"/>
      <c r="R4" s="36"/>
      <c r="S4" s="36">
        <v>1</v>
      </c>
      <c r="T4" s="44">
        <v>1</v>
      </c>
    </row>
    <row r="5" spans="1:20" ht="50.25" customHeight="1" x14ac:dyDescent="0.25">
      <c r="A5" s="4">
        <v>4</v>
      </c>
      <c r="B5" s="25" t="s">
        <v>141</v>
      </c>
      <c r="C5" s="4" t="s">
        <v>305</v>
      </c>
      <c r="D5" s="5">
        <v>45008</v>
      </c>
      <c r="E5" s="14">
        <v>1450000</v>
      </c>
      <c r="F5" s="14">
        <v>1450000</v>
      </c>
      <c r="G5" s="14"/>
      <c r="H5" s="4"/>
      <c r="I5" s="14">
        <v>1450000</v>
      </c>
      <c r="J5" s="14"/>
      <c r="K5" s="14" t="s">
        <v>325</v>
      </c>
      <c r="L5" s="4">
        <v>1</v>
      </c>
      <c r="M5" s="33">
        <v>1</v>
      </c>
      <c r="N5" s="38" t="s">
        <v>387</v>
      </c>
      <c r="O5" s="38">
        <v>1</v>
      </c>
      <c r="P5" s="39"/>
      <c r="Q5" s="36"/>
      <c r="R5" s="36"/>
      <c r="S5" s="36"/>
      <c r="T5" s="36"/>
    </row>
    <row r="6" spans="1:20" ht="39.950000000000003" customHeight="1" x14ac:dyDescent="0.25">
      <c r="A6" s="4">
        <v>5</v>
      </c>
      <c r="B6" s="25" t="s">
        <v>142</v>
      </c>
      <c r="C6" s="4" t="s">
        <v>304</v>
      </c>
      <c r="D6" s="5">
        <v>45022</v>
      </c>
      <c r="E6" s="14">
        <v>420000</v>
      </c>
      <c r="F6" s="14"/>
      <c r="G6" s="14"/>
      <c r="H6" s="4">
        <v>1</v>
      </c>
      <c r="I6" s="14">
        <v>420000</v>
      </c>
      <c r="J6" s="14"/>
      <c r="K6" s="14" t="s">
        <v>325</v>
      </c>
      <c r="L6" s="4">
        <v>1</v>
      </c>
      <c r="M6" s="33">
        <v>1</v>
      </c>
      <c r="N6" s="36"/>
      <c r="O6" s="36"/>
      <c r="P6" s="39"/>
      <c r="Q6" s="36"/>
      <c r="R6" s="36"/>
      <c r="S6" s="36">
        <v>1</v>
      </c>
      <c r="T6" s="36"/>
    </row>
    <row r="7" spans="1:20" ht="72.75" customHeight="1" x14ac:dyDescent="0.25">
      <c r="A7" s="4">
        <v>6</v>
      </c>
      <c r="B7" s="25" t="s">
        <v>143</v>
      </c>
      <c r="C7" s="4" t="s">
        <v>303</v>
      </c>
      <c r="D7" s="5">
        <v>45058</v>
      </c>
      <c r="E7" s="14">
        <v>1517100</v>
      </c>
      <c r="F7" s="14"/>
      <c r="G7" s="14"/>
      <c r="H7" s="4">
        <v>1</v>
      </c>
      <c r="I7" s="14">
        <v>1517100</v>
      </c>
      <c r="J7" s="14">
        <v>1517100</v>
      </c>
      <c r="K7" s="14" t="s">
        <v>326</v>
      </c>
      <c r="L7" s="4">
        <v>1</v>
      </c>
      <c r="M7" s="33">
        <v>1</v>
      </c>
      <c r="N7" s="36" t="s">
        <v>388</v>
      </c>
      <c r="O7" s="36"/>
      <c r="P7" s="39"/>
      <c r="Q7" s="36"/>
      <c r="R7" s="36"/>
      <c r="S7" s="36">
        <v>1</v>
      </c>
      <c r="T7" s="44">
        <v>1</v>
      </c>
    </row>
    <row r="8" spans="1:20" ht="65.25" customHeight="1" x14ac:dyDescent="0.25">
      <c r="A8" s="4">
        <v>7</v>
      </c>
      <c r="B8" s="25" t="s">
        <v>144</v>
      </c>
      <c r="C8" s="4" t="s">
        <v>306</v>
      </c>
      <c r="D8" s="5">
        <v>45070</v>
      </c>
      <c r="E8" s="14">
        <v>36000000</v>
      </c>
      <c r="F8" s="14"/>
      <c r="G8" s="14"/>
      <c r="H8" s="4"/>
      <c r="I8" s="14"/>
      <c r="J8" s="14"/>
      <c r="K8" s="41">
        <v>1</v>
      </c>
      <c r="L8" s="4">
        <v>4</v>
      </c>
      <c r="M8" s="17" t="s">
        <v>375</v>
      </c>
      <c r="N8" s="36"/>
      <c r="O8" s="36"/>
      <c r="P8" s="39"/>
      <c r="Q8" s="36"/>
      <c r="R8" s="36"/>
      <c r="S8" s="36"/>
      <c r="T8" s="36" t="s">
        <v>401</v>
      </c>
    </row>
    <row r="9" spans="1:20" ht="69.75" customHeight="1" x14ac:dyDescent="0.25">
      <c r="A9" s="4">
        <v>8</v>
      </c>
      <c r="B9" s="25" t="s">
        <v>145</v>
      </c>
      <c r="C9" s="4" t="s">
        <v>307</v>
      </c>
      <c r="D9" s="5">
        <v>45090</v>
      </c>
      <c r="E9" s="14">
        <v>30550000</v>
      </c>
      <c r="F9" s="14"/>
      <c r="G9" s="14"/>
      <c r="H9" s="4"/>
      <c r="I9" s="14"/>
      <c r="J9" s="14">
        <v>30550000</v>
      </c>
      <c r="K9" s="41">
        <v>1</v>
      </c>
      <c r="L9" s="4">
        <v>5</v>
      </c>
      <c r="M9" s="17" t="s">
        <v>376</v>
      </c>
      <c r="N9" s="36"/>
      <c r="O9" s="36"/>
      <c r="P9" s="39"/>
      <c r="Q9" s="36"/>
      <c r="R9" s="36"/>
      <c r="S9" s="36"/>
      <c r="T9" s="44">
        <v>1</v>
      </c>
    </row>
    <row r="10" spans="1:20" ht="39.950000000000003" customHeight="1" x14ac:dyDescent="0.25">
      <c r="A10" s="4">
        <v>9</v>
      </c>
      <c r="B10" s="25" t="s">
        <v>146</v>
      </c>
      <c r="C10" s="4" t="s">
        <v>308</v>
      </c>
      <c r="D10" s="5">
        <v>45114</v>
      </c>
      <c r="E10" s="14">
        <v>1270133000</v>
      </c>
      <c r="F10" s="14">
        <v>1270133000</v>
      </c>
      <c r="G10" s="14"/>
      <c r="H10" s="4"/>
      <c r="I10" s="14"/>
      <c r="J10" s="14"/>
      <c r="K10" s="41">
        <v>1</v>
      </c>
      <c r="L10" s="4">
        <v>794</v>
      </c>
      <c r="M10" s="17" t="s">
        <v>374</v>
      </c>
      <c r="N10" s="38" t="s">
        <v>385</v>
      </c>
      <c r="O10" s="38">
        <v>1</v>
      </c>
      <c r="P10" s="39"/>
      <c r="Q10" s="36"/>
      <c r="R10" s="36"/>
      <c r="S10" s="36"/>
      <c r="T10" s="36"/>
    </row>
    <row r="11" spans="1:20" ht="54.75" customHeight="1" x14ac:dyDescent="0.25">
      <c r="A11" s="4">
        <v>10</v>
      </c>
      <c r="B11" s="25" t="s">
        <v>149</v>
      </c>
      <c r="C11" s="4" t="s">
        <v>309</v>
      </c>
      <c r="D11" s="5">
        <v>45120</v>
      </c>
      <c r="E11" s="14">
        <v>137745000</v>
      </c>
      <c r="F11" s="14"/>
      <c r="G11" s="14"/>
      <c r="H11" s="4"/>
      <c r="I11" s="14"/>
      <c r="J11" s="14"/>
      <c r="K11" s="41">
        <v>1</v>
      </c>
      <c r="L11" s="4">
        <v>10</v>
      </c>
      <c r="M11" s="17" t="s">
        <v>377</v>
      </c>
      <c r="N11" s="36" t="s">
        <v>389</v>
      </c>
      <c r="O11" s="36"/>
      <c r="P11" s="39"/>
      <c r="Q11" s="36"/>
      <c r="R11" s="36"/>
      <c r="S11" s="36"/>
      <c r="T11" s="36"/>
    </row>
    <row r="12" spans="1:20" ht="84.75" customHeight="1" x14ac:dyDescent="0.25">
      <c r="A12" s="4">
        <v>11</v>
      </c>
      <c r="B12" s="25" t="s">
        <v>127</v>
      </c>
      <c r="C12" s="4" t="s">
        <v>310</v>
      </c>
      <c r="D12" s="5">
        <v>45125</v>
      </c>
      <c r="E12" s="14">
        <v>4650000</v>
      </c>
      <c r="F12" s="14"/>
      <c r="G12" s="14"/>
      <c r="H12" s="4">
        <v>5</v>
      </c>
      <c r="I12" s="14"/>
      <c r="J12" s="14">
        <v>4650000</v>
      </c>
      <c r="K12" s="14" t="s">
        <v>323</v>
      </c>
      <c r="L12" s="4">
        <v>5</v>
      </c>
      <c r="M12" s="34" t="s">
        <v>378</v>
      </c>
      <c r="N12" s="36"/>
      <c r="O12" s="36"/>
      <c r="P12" s="39"/>
      <c r="Q12" s="36"/>
      <c r="R12" s="36"/>
      <c r="S12" s="36">
        <v>1</v>
      </c>
      <c r="T12" s="45">
        <v>1</v>
      </c>
    </row>
    <row r="13" spans="1:20" ht="71.25" customHeight="1" x14ac:dyDescent="0.25">
      <c r="A13" s="4">
        <v>12</v>
      </c>
      <c r="B13" s="25" t="s">
        <v>147</v>
      </c>
      <c r="C13" s="4" t="s">
        <v>311</v>
      </c>
      <c r="D13" s="5">
        <v>45126</v>
      </c>
      <c r="E13" s="14">
        <v>5514250</v>
      </c>
      <c r="F13" s="14"/>
      <c r="G13" s="14"/>
      <c r="H13" s="4">
        <v>2</v>
      </c>
      <c r="I13" s="14">
        <v>5514250</v>
      </c>
      <c r="J13" s="14"/>
      <c r="K13" s="14" t="s">
        <v>326</v>
      </c>
      <c r="L13" s="4">
        <v>2</v>
      </c>
      <c r="M13" s="33">
        <v>1</v>
      </c>
      <c r="N13" s="36" t="s">
        <v>399</v>
      </c>
      <c r="O13" s="36"/>
      <c r="P13" s="39"/>
      <c r="Q13" s="36"/>
      <c r="R13" s="36"/>
      <c r="S13" s="36">
        <v>1</v>
      </c>
      <c r="T13" s="40" t="s">
        <v>401</v>
      </c>
    </row>
    <row r="14" spans="1:20" ht="87" customHeight="1" x14ac:dyDescent="0.25">
      <c r="A14" s="4">
        <v>13</v>
      </c>
      <c r="B14" s="25" t="s">
        <v>148</v>
      </c>
      <c r="C14" s="4" t="s">
        <v>312</v>
      </c>
      <c r="D14" s="5">
        <v>45128</v>
      </c>
      <c r="E14" s="14">
        <v>1550000</v>
      </c>
      <c r="F14" s="14"/>
      <c r="G14" s="14"/>
      <c r="H14" s="4"/>
      <c r="I14" s="14">
        <v>1550000</v>
      </c>
      <c r="J14" s="14"/>
      <c r="K14" s="14" t="s">
        <v>325</v>
      </c>
      <c r="L14" s="4">
        <v>1</v>
      </c>
      <c r="M14" s="33">
        <v>1</v>
      </c>
      <c r="N14" s="36"/>
      <c r="O14" s="36"/>
      <c r="P14" s="39"/>
      <c r="Q14" s="36"/>
      <c r="R14" s="36"/>
      <c r="S14" s="36"/>
      <c r="T14" s="36" t="s">
        <v>402</v>
      </c>
    </row>
    <row r="15" spans="1:20" ht="60" customHeight="1" x14ac:dyDescent="0.25">
      <c r="A15" s="4">
        <v>14</v>
      </c>
      <c r="B15" s="25" t="s">
        <v>52</v>
      </c>
      <c r="C15" s="4" t="s">
        <v>313</v>
      </c>
      <c r="D15" s="5">
        <v>45128</v>
      </c>
      <c r="E15" s="14">
        <v>786600000</v>
      </c>
      <c r="F15" s="14">
        <v>786600000</v>
      </c>
      <c r="G15" s="14"/>
      <c r="H15" s="4"/>
      <c r="I15" s="14"/>
      <c r="J15" s="14"/>
      <c r="K15" s="41">
        <v>1</v>
      </c>
      <c r="L15" s="4">
        <v>251</v>
      </c>
      <c r="M15" s="17" t="s">
        <v>379</v>
      </c>
      <c r="N15" s="38" t="s">
        <v>390</v>
      </c>
      <c r="O15" s="38">
        <v>1</v>
      </c>
      <c r="P15" s="39"/>
      <c r="Q15" s="36"/>
      <c r="R15" s="36"/>
      <c r="S15" s="36"/>
      <c r="T15" s="36"/>
    </row>
    <row r="16" spans="1:20" ht="39.950000000000003" customHeight="1" x14ac:dyDescent="0.25">
      <c r="A16" s="4">
        <v>15</v>
      </c>
      <c r="B16" s="25" t="s">
        <v>150</v>
      </c>
      <c r="C16" s="4" t="s">
        <v>314</v>
      </c>
      <c r="D16" s="5">
        <v>45133</v>
      </c>
      <c r="E16" s="14">
        <v>33008000</v>
      </c>
      <c r="F16" s="14"/>
      <c r="G16" s="14"/>
      <c r="H16" s="4">
        <v>2</v>
      </c>
      <c r="I16" s="14">
        <v>33008000</v>
      </c>
      <c r="J16" s="14"/>
      <c r="K16" s="14" t="s">
        <v>323</v>
      </c>
      <c r="L16" s="4">
        <v>2</v>
      </c>
      <c r="M16" s="33">
        <v>1</v>
      </c>
      <c r="N16" s="36"/>
      <c r="O16" s="36"/>
      <c r="P16" s="39"/>
      <c r="Q16" s="36"/>
      <c r="R16" s="36"/>
      <c r="S16" s="36">
        <v>1</v>
      </c>
      <c r="T16" s="36"/>
    </row>
    <row r="17" spans="1:20" ht="39.950000000000003" customHeight="1" x14ac:dyDescent="0.25">
      <c r="A17" s="4">
        <v>16</v>
      </c>
      <c r="B17" s="25" t="s">
        <v>151</v>
      </c>
      <c r="C17" s="4" t="s">
        <v>315</v>
      </c>
      <c r="D17" s="5">
        <v>45142</v>
      </c>
      <c r="E17" s="14">
        <v>244409000</v>
      </c>
      <c r="F17" s="14">
        <v>244409000</v>
      </c>
      <c r="G17" s="14"/>
      <c r="H17" s="4"/>
      <c r="I17" s="14"/>
      <c r="J17" s="14"/>
      <c r="K17" s="41">
        <v>1</v>
      </c>
      <c r="L17" s="4">
        <v>5</v>
      </c>
      <c r="M17" s="34" t="s">
        <v>380</v>
      </c>
      <c r="N17" s="38" t="s">
        <v>395</v>
      </c>
      <c r="O17" s="38">
        <v>1</v>
      </c>
      <c r="P17" s="39"/>
      <c r="Q17" s="36"/>
      <c r="R17" s="36"/>
      <c r="S17" s="36"/>
      <c r="T17" s="36"/>
    </row>
    <row r="18" spans="1:20" ht="39.950000000000003" customHeight="1" x14ac:dyDescent="0.25">
      <c r="A18" s="4">
        <v>17</v>
      </c>
      <c r="B18" s="25" t="s">
        <v>152</v>
      </c>
      <c r="C18" s="4" t="s">
        <v>316</v>
      </c>
      <c r="D18" s="5">
        <v>45167</v>
      </c>
      <c r="E18" s="14">
        <v>5477000</v>
      </c>
      <c r="F18" s="14">
        <v>5477000</v>
      </c>
      <c r="G18" s="14"/>
      <c r="H18" s="4"/>
      <c r="I18" s="14">
        <v>5477000</v>
      </c>
      <c r="J18" s="14"/>
      <c r="K18" s="14" t="s">
        <v>323</v>
      </c>
      <c r="L18" s="4">
        <v>5</v>
      </c>
      <c r="M18" s="33">
        <v>1</v>
      </c>
      <c r="N18" s="38" t="s">
        <v>391</v>
      </c>
      <c r="O18" s="38">
        <v>1</v>
      </c>
      <c r="P18" s="39"/>
      <c r="Q18" s="36"/>
      <c r="R18" s="36"/>
      <c r="S18" s="36"/>
      <c r="T18" s="36"/>
    </row>
    <row r="19" spans="1:20" ht="60" x14ac:dyDescent="0.25">
      <c r="A19" s="4">
        <v>18</v>
      </c>
      <c r="B19" s="25" t="s">
        <v>330</v>
      </c>
      <c r="C19" s="4" t="s">
        <v>331</v>
      </c>
      <c r="D19" s="5">
        <v>45177</v>
      </c>
      <c r="E19" s="14">
        <v>5000000</v>
      </c>
      <c r="F19" s="14">
        <v>5000000</v>
      </c>
      <c r="G19" s="14"/>
      <c r="H19" s="4"/>
      <c r="I19" s="14"/>
      <c r="J19" s="14">
        <v>5000000</v>
      </c>
      <c r="K19" s="41">
        <v>1</v>
      </c>
      <c r="L19" s="4">
        <v>1</v>
      </c>
      <c r="M19" s="17" t="s">
        <v>375</v>
      </c>
      <c r="N19" s="38" t="s">
        <v>387</v>
      </c>
      <c r="O19" s="38">
        <v>1</v>
      </c>
      <c r="P19" s="39"/>
      <c r="Q19" s="36"/>
      <c r="R19" s="36"/>
      <c r="S19" s="36"/>
      <c r="T19" s="44">
        <v>1</v>
      </c>
    </row>
    <row r="20" spans="1:20" ht="67.5" x14ac:dyDescent="0.25">
      <c r="A20" s="4">
        <v>19</v>
      </c>
      <c r="B20" s="25" t="s">
        <v>333</v>
      </c>
      <c r="C20" s="4" t="s">
        <v>332</v>
      </c>
      <c r="D20" s="5">
        <v>45183</v>
      </c>
      <c r="E20" s="14">
        <v>35755830</v>
      </c>
      <c r="F20" s="14"/>
      <c r="G20" s="14"/>
      <c r="H20" s="4"/>
      <c r="I20" s="14"/>
      <c r="J20" s="14"/>
      <c r="K20" s="41">
        <v>1</v>
      </c>
      <c r="L20" s="4">
        <v>20</v>
      </c>
      <c r="M20" s="17" t="s">
        <v>381</v>
      </c>
      <c r="N20" s="36" t="s">
        <v>392</v>
      </c>
      <c r="O20" s="36"/>
      <c r="P20" s="39"/>
      <c r="Q20" s="36"/>
      <c r="R20" s="36"/>
      <c r="S20" s="36"/>
      <c r="T20" s="36" t="s">
        <v>401</v>
      </c>
    </row>
    <row r="21" spans="1:20" ht="67.5" x14ac:dyDescent="0.25">
      <c r="A21" s="4">
        <v>20</v>
      </c>
      <c r="B21" s="24" t="s">
        <v>337</v>
      </c>
      <c r="C21" s="4" t="s">
        <v>338</v>
      </c>
      <c r="D21" s="5">
        <v>45209</v>
      </c>
      <c r="E21" s="14">
        <v>76081280</v>
      </c>
      <c r="F21" s="14">
        <v>76081280</v>
      </c>
      <c r="G21" s="14">
        <v>76081280</v>
      </c>
      <c r="H21" s="4"/>
      <c r="I21" s="14"/>
      <c r="J21" s="14"/>
      <c r="K21" s="41">
        <v>1</v>
      </c>
      <c r="L21" s="4">
        <v>10</v>
      </c>
      <c r="M21" s="17" t="s">
        <v>382</v>
      </c>
      <c r="N21" s="38" t="s">
        <v>390</v>
      </c>
      <c r="O21" s="38">
        <v>1</v>
      </c>
      <c r="P21" s="39"/>
      <c r="Q21" s="36">
        <v>1</v>
      </c>
      <c r="R21" s="36">
        <v>1</v>
      </c>
      <c r="S21" s="36"/>
      <c r="T21" s="36" t="s">
        <v>401</v>
      </c>
    </row>
    <row r="22" spans="1:20" ht="67.5" x14ac:dyDescent="0.25">
      <c r="A22" s="4">
        <v>21</v>
      </c>
      <c r="B22" s="24" t="s">
        <v>339</v>
      </c>
      <c r="C22" s="4" t="s">
        <v>340</v>
      </c>
      <c r="D22" s="5">
        <v>45211</v>
      </c>
      <c r="E22" s="14">
        <v>800000</v>
      </c>
      <c r="F22" s="14"/>
      <c r="G22" s="14"/>
      <c r="H22" s="4">
        <v>1</v>
      </c>
      <c r="I22" s="14">
        <v>800000</v>
      </c>
      <c r="J22" s="14"/>
      <c r="K22" s="14" t="s">
        <v>325</v>
      </c>
      <c r="L22" s="4">
        <v>1</v>
      </c>
      <c r="M22" s="33">
        <v>1</v>
      </c>
      <c r="N22" s="36"/>
      <c r="O22" s="36"/>
      <c r="P22" s="39"/>
      <c r="Q22" s="36"/>
      <c r="R22" s="36"/>
      <c r="S22" s="36">
        <v>1</v>
      </c>
      <c r="T22" s="36" t="s">
        <v>403</v>
      </c>
    </row>
    <row r="23" spans="1:20" ht="101.25" x14ac:dyDescent="0.25">
      <c r="A23" s="4">
        <v>22</v>
      </c>
      <c r="B23" s="25" t="s">
        <v>341</v>
      </c>
      <c r="C23" s="17" t="s">
        <v>361</v>
      </c>
      <c r="D23" s="7">
        <v>45230</v>
      </c>
      <c r="E23" s="6">
        <v>63157000</v>
      </c>
      <c r="F23" s="6">
        <v>63157000</v>
      </c>
      <c r="G23" s="6"/>
      <c r="H23" s="4"/>
      <c r="I23" s="6"/>
      <c r="J23" s="6"/>
      <c r="K23" s="42">
        <v>1</v>
      </c>
      <c r="L23" s="4">
        <v>1</v>
      </c>
      <c r="M23" s="17" t="s">
        <v>383</v>
      </c>
      <c r="N23" s="38" t="s">
        <v>390</v>
      </c>
      <c r="O23" s="38">
        <v>1</v>
      </c>
      <c r="P23" s="39"/>
      <c r="Q23" s="36"/>
      <c r="R23" s="36"/>
      <c r="S23" s="36"/>
      <c r="T23" s="36" t="s">
        <v>402</v>
      </c>
    </row>
    <row r="24" spans="1:20" ht="67.5" x14ac:dyDescent="0.25">
      <c r="A24" s="4">
        <v>23</v>
      </c>
      <c r="B24" s="25" t="s">
        <v>342</v>
      </c>
      <c r="C24" s="17" t="s">
        <v>362</v>
      </c>
      <c r="D24" s="7">
        <v>45251</v>
      </c>
      <c r="E24" s="6">
        <v>24758340</v>
      </c>
      <c r="F24" s="6"/>
      <c r="G24" s="6"/>
      <c r="H24" s="4"/>
      <c r="I24" s="6"/>
      <c r="J24" s="6"/>
      <c r="K24" s="42">
        <v>1</v>
      </c>
      <c r="L24" s="4">
        <v>1</v>
      </c>
      <c r="M24" s="17" t="s">
        <v>379</v>
      </c>
      <c r="N24" s="36" t="s">
        <v>393</v>
      </c>
      <c r="O24" s="36"/>
      <c r="P24" s="39"/>
      <c r="Q24" s="36"/>
      <c r="R24" s="36"/>
      <c r="S24" s="36"/>
      <c r="T24" s="36" t="s">
        <v>401</v>
      </c>
    </row>
    <row r="25" spans="1:20" ht="101.25" x14ac:dyDescent="0.25">
      <c r="A25" s="4">
        <v>24</v>
      </c>
      <c r="B25" s="25" t="s">
        <v>343</v>
      </c>
      <c r="C25" s="17" t="s">
        <v>363</v>
      </c>
      <c r="D25" s="7">
        <v>45251</v>
      </c>
      <c r="E25" s="6">
        <v>4290000</v>
      </c>
      <c r="F25" s="6">
        <v>4290000</v>
      </c>
      <c r="G25" s="6">
        <v>4290000</v>
      </c>
      <c r="H25" s="4"/>
      <c r="I25" s="6">
        <v>4290000</v>
      </c>
      <c r="J25" s="6"/>
      <c r="K25" s="4" t="s">
        <v>326</v>
      </c>
      <c r="L25" s="4">
        <v>2</v>
      </c>
      <c r="M25" s="33">
        <v>1</v>
      </c>
      <c r="N25" s="38" t="s">
        <v>385</v>
      </c>
      <c r="O25" s="38">
        <v>1</v>
      </c>
      <c r="P25" s="39"/>
      <c r="Q25" s="36"/>
      <c r="R25" s="36">
        <v>1</v>
      </c>
      <c r="S25" s="36"/>
      <c r="T25" s="36" t="s">
        <v>402</v>
      </c>
    </row>
    <row r="26" spans="1:20" ht="22.5" x14ac:dyDescent="0.25">
      <c r="A26" s="4">
        <v>25</v>
      </c>
      <c r="B26" s="30" t="s">
        <v>344</v>
      </c>
      <c r="C26" s="17" t="s">
        <v>364</v>
      </c>
      <c r="D26" s="5">
        <v>45260</v>
      </c>
      <c r="E26" s="6">
        <v>6660000</v>
      </c>
      <c r="F26" s="6">
        <v>6660000</v>
      </c>
      <c r="G26" s="6"/>
      <c r="H26" s="4"/>
      <c r="I26" s="6">
        <v>6660000</v>
      </c>
      <c r="J26" s="6"/>
      <c r="K26" s="4" t="s">
        <v>323</v>
      </c>
      <c r="L26" s="4">
        <v>2</v>
      </c>
      <c r="M26" s="33">
        <v>1</v>
      </c>
      <c r="N26" s="38" t="s">
        <v>394</v>
      </c>
      <c r="O26" s="38">
        <v>1</v>
      </c>
      <c r="P26" s="39"/>
      <c r="Q26" s="36"/>
      <c r="R26" s="36"/>
      <c r="S26" s="36"/>
      <c r="T26" s="36"/>
    </row>
    <row r="27" spans="1:20" ht="101.25" x14ac:dyDescent="0.25">
      <c r="A27" s="4">
        <v>26</v>
      </c>
      <c r="B27" s="25" t="s">
        <v>345</v>
      </c>
      <c r="C27" s="17" t="s">
        <v>365</v>
      </c>
      <c r="D27" s="7">
        <v>45261</v>
      </c>
      <c r="E27" s="6">
        <v>8295780</v>
      </c>
      <c r="F27" s="6">
        <v>8295780</v>
      </c>
      <c r="G27" s="6"/>
      <c r="H27" s="4"/>
      <c r="I27" s="6">
        <v>8295780</v>
      </c>
      <c r="J27" s="6"/>
      <c r="K27" s="4" t="s">
        <v>323</v>
      </c>
      <c r="L27" s="4">
        <v>4</v>
      </c>
      <c r="M27" s="33">
        <v>1</v>
      </c>
      <c r="N27" s="38" t="s">
        <v>394</v>
      </c>
      <c r="O27" s="38">
        <v>1</v>
      </c>
      <c r="P27" s="39"/>
      <c r="Q27" s="36"/>
      <c r="R27" s="36"/>
      <c r="S27" s="36"/>
      <c r="T27" s="36" t="s">
        <v>402</v>
      </c>
    </row>
    <row r="28" spans="1:20" x14ac:dyDescent="0.25">
      <c r="A28" s="4">
        <v>27</v>
      </c>
      <c r="B28" s="30" t="s">
        <v>346</v>
      </c>
      <c r="C28" s="17" t="s">
        <v>366</v>
      </c>
      <c r="D28" s="7">
        <v>45273</v>
      </c>
      <c r="E28" s="6">
        <v>20175000</v>
      </c>
      <c r="F28" s="6">
        <v>20175000</v>
      </c>
      <c r="G28" s="6"/>
      <c r="H28" s="4">
        <v>2</v>
      </c>
      <c r="I28" s="6">
        <v>20175000</v>
      </c>
      <c r="J28" s="6"/>
      <c r="K28" s="4" t="s">
        <v>323</v>
      </c>
      <c r="L28" s="4">
        <v>2</v>
      </c>
      <c r="M28" s="33">
        <v>1</v>
      </c>
      <c r="N28" s="38" t="s">
        <v>385</v>
      </c>
      <c r="O28" s="38">
        <v>1</v>
      </c>
      <c r="P28" s="39"/>
      <c r="Q28" s="36"/>
      <c r="R28" s="36"/>
      <c r="S28" s="36">
        <v>1</v>
      </c>
      <c r="T28" s="36"/>
    </row>
    <row r="29" spans="1:20" ht="22.5" x14ac:dyDescent="0.25">
      <c r="A29" s="4">
        <v>28</v>
      </c>
      <c r="B29" s="30" t="s">
        <v>347</v>
      </c>
      <c r="C29" s="17" t="s">
        <v>367</v>
      </c>
      <c r="D29" s="31">
        <v>45275</v>
      </c>
      <c r="E29" s="6">
        <v>20520000</v>
      </c>
      <c r="F29" s="6">
        <v>20520000</v>
      </c>
      <c r="G29" s="6"/>
      <c r="H29" s="4"/>
      <c r="I29" s="6"/>
      <c r="J29" s="6">
        <v>20520000</v>
      </c>
      <c r="K29" s="42">
        <v>1</v>
      </c>
      <c r="L29" s="4">
        <v>2</v>
      </c>
      <c r="M29" s="17" t="s">
        <v>375</v>
      </c>
      <c r="N29" s="38" t="s">
        <v>394</v>
      </c>
      <c r="O29" s="38">
        <v>1</v>
      </c>
      <c r="P29" s="39"/>
      <c r="Q29" s="36"/>
      <c r="R29" s="36"/>
      <c r="S29" s="36"/>
      <c r="T29" s="44">
        <v>1</v>
      </c>
    </row>
    <row r="30" spans="1:20" ht="60" x14ac:dyDescent="0.25">
      <c r="A30" s="4">
        <v>29</v>
      </c>
      <c r="B30" s="25" t="s">
        <v>348</v>
      </c>
      <c r="C30" s="17" t="s">
        <v>368</v>
      </c>
      <c r="D30" s="7">
        <v>45281</v>
      </c>
      <c r="E30" s="6">
        <v>4021550.87</v>
      </c>
      <c r="F30" s="6">
        <v>4021550.87</v>
      </c>
      <c r="G30" s="6"/>
      <c r="H30" s="4">
        <v>3</v>
      </c>
      <c r="I30" s="6">
        <v>4021550.87</v>
      </c>
      <c r="J30" s="6"/>
      <c r="K30" s="4" t="s">
        <v>323</v>
      </c>
      <c r="L30" s="4">
        <v>3</v>
      </c>
      <c r="M30" s="33">
        <v>1</v>
      </c>
      <c r="N30" s="38" t="s">
        <v>395</v>
      </c>
      <c r="O30" s="38">
        <v>1</v>
      </c>
      <c r="P30" s="39"/>
      <c r="Q30" s="36"/>
      <c r="R30" s="36"/>
      <c r="S30" s="36">
        <v>1</v>
      </c>
      <c r="T30" s="36" t="s">
        <v>404</v>
      </c>
    </row>
    <row r="31" spans="1:20" ht="56.25" x14ac:dyDescent="0.25">
      <c r="A31" s="4">
        <v>30</v>
      </c>
      <c r="B31" s="25" t="s">
        <v>349</v>
      </c>
      <c r="C31" s="17" t="s">
        <v>369</v>
      </c>
      <c r="D31" s="7">
        <v>45281</v>
      </c>
      <c r="E31" s="6">
        <v>183618547</v>
      </c>
      <c r="F31" s="6">
        <v>183618547</v>
      </c>
      <c r="G31" s="6"/>
      <c r="H31" s="4"/>
      <c r="I31" s="6"/>
      <c r="J31" s="6">
        <v>183618547</v>
      </c>
      <c r="K31" s="42">
        <v>1</v>
      </c>
      <c r="L31" s="4">
        <v>5</v>
      </c>
      <c r="M31" s="17" t="s">
        <v>384</v>
      </c>
      <c r="N31" s="38" t="s">
        <v>390</v>
      </c>
      <c r="O31" s="38">
        <v>1</v>
      </c>
      <c r="P31" s="39"/>
      <c r="Q31" s="36"/>
      <c r="R31" s="36"/>
      <c r="S31" s="36"/>
      <c r="T31" s="44">
        <v>1</v>
      </c>
    </row>
    <row r="32" spans="1:20" ht="67.5" x14ac:dyDescent="0.25">
      <c r="A32" s="4">
        <v>31</v>
      </c>
      <c r="B32" s="25" t="s">
        <v>350</v>
      </c>
      <c r="C32" s="17" t="s">
        <v>370</v>
      </c>
      <c r="D32" s="7">
        <v>45289</v>
      </c>
      <c r="E32" s="6">
        <v>6500000</v>
      </c>
      <c r="F32" s="6">
        <v>6500000</v>
      </c>
      <c r="G32" s="6"/>
      <c r="H32" s="4"/>
      <c r="I32" s="6">
        <v>6500000</v>
      </c>
      <c r="J32" s="6"/>
      <c r="K32" s="4" t="s">
        <v>326</v>
      </c>
      <c r="L32" s="4">
        <v>3</v>
      </c>
      <c r="M32" s="33">
        <v>1</v>
      </c>
      <c r="N32" s="38" t="s">
        <v>395</v>
      </c>
      <c r="O32" s="38">
        <v>1</v>
      </c>
      <c r="P32" s="39"/>
      <c r="Q32" s="36"/>
      <c r="R32" s="36"/>
      <c r="S32" s="36"/>
      <c r="T32" s="36" t="s">
        <v>401</v>
      </c>
    </row>
    <row r="33" spans="1:20" ht="22.5" x14ac:dyDescent="0.25">
      <c r="A33" s="4">
        <v>32</v>
      </c>
      <c r="B33" s="25" t="s">
        <v>351</v>
      </c>
      <c r="C33" s="17" t="s">
        <v>371</v>
      </c>
      <c r="D33" s="7">
        <v>45289</v>
      </c>
      <c r="E33" s="6">
        <v>126839000</v>
      </c>
      <c r="F33" s="6">
        <v>126839000</v>
      </c>
      <c r="G33" s="6"/>
      <c r="H33" s="4"/>
      <c r="I33" s="6"/>
      <c r="J33" s="6">
        <v>126839000</v>
      </c>
      <c r="K33" s="42">
        <v>1</v>
      </c>
      <c r="L33" s="4">
        <v>1</v>
      </c>
      <c r="M33" s="17" t="s">
        <v>383</v>
      </c>
      <c r="N33" s="38" t="s">
        <v>395</v>
      </c>
      <c r="O33" s="38">
        <v>1</v>
      </c>
      <c r="P33" s="39"/>
      <c r="Q33" s="36"/>
      <c r="R33" s="36"/>
      <c r="S33" s="36"/>
      <c r="T33" s="44">
        <v>1</v>
      </c>
    </row>
    <row r="34" spans="1:20" ht="90" x14ac:dyDescent="0.25">
      <c r="A34" s="4">
        <v>33</v>
      </c>
      <c r="B34" s="25" t="s">
        <v>352</v>
      </c>
      <c r="C34" s="17" t="s">
        <v>372</v>
      </c>
      <c r="D34" s="7">
        <v>45289</v>
      </c>
      <c r="E34" s="6">
        <v>83291500</v>
      </c>
      <c r="F34" s="6"/>
      <c r="G34" s="6"/>
      <c r="H34" s="4"/>
      <c r="I34" s="6"/>
      <c r="J34" s="6"/>
      <c r="K34" s="42">
        <v>1</v>
      </c>
      <c r="L34" s="4">
        <v>2</v>
      </c>
      <c r="M34" s="17" t="s">
        <v>375</v>
      </c>
      <c r="N34" s="36" t="s">
        <v>396</v>
      </c>
      <c r="O34" s="36"/>
      <c r="P34" s="39"/>
      <c r="Q34" s="36"/>
      <c r="R34" s="36"/>
      <c r="S34" s="36"/>
      <c r="T34" s="36" t="s">
        <v>401</v>
      </c>
    </row>
    <row r="35" spans="1:20" ht="56.25" x14ac:dyDescent="0.25">
      <c r="A35" s="4">
        <v>34</v>
      </c>
      <c r="B35" s="25" t="s">
        <v>353</v>
      </c>
      <c r="C35" s="4" t="s">
        <v>373</v>
      </c>
      <c r="D35" s="7">
        <v>45289</v>
      </c>
      <c r="E35" s="6">
        <v>25308270</v>
      </c>
      <c r="F35" s="6">
        <v>25308270</v>
      </c>
      <c r="G35" s="6">
        <v>25308270</v>
      </c>
      <c r="H35" s="4">
        <v>2</v>
      </c>
      <c r="I35" s="6">
        <v>25308270</v>
      </c>
      <c r="J35" s="6"/>
      <c r="K35" s="4" t="s">
        <v>323</v>
      </c>
      <c r="L35" s="4">
        <v>2</v>
      </c>
      <c r="M35" s="33">
        <v>1</v>
      </c>
      <c r="N35" s="38" t="s">
        <v>390</v>
      </c>
      <c r="O35" s="38">
        <v>1</v>
      </c>
      <c r="P35" s="39"/>
      <c r="Q35" s="36">
        <v>1</v>
      </c>
      <c r="R35" s="36">
        <v>1</v>
      </c>
      <c r="S35" s="36">
        <v>1</v>
      </c>
      <c r="T35" s="39"/>
    </row>
    <row r="36" spans="1:20" x14ac:dyDescent="0.25">
      <c r="D36" s="32"/>
      <c r="E36" s="32">
        <f t="shared" ref="E36:M36" si="0">SUM(E2:E35)</f>
        <v>3338636502.54</v>
      </c>
      <c r="F36" s="32">
        <f t="shared" si="0"/>
        <v>2941075427.8699999</v>
      </c>
      <c r="G36" s="32">
        <f t="shared" si="0"/>
        <v>105679550</v>
      </c>
      <c r="H36" s="21">
        <f t="shared" si="0"/>
        <v>34</v>
      </c>
      <c r="I36" s="32">
        <f t="shared" si="0"/>
        <v>131788005.54000001</v>
      </c>
      <c r="J36" s="32">
        <f t="shared" si="0"/>
        <v>377494647</v>
      </c>
      <c r="K36" s="32">
        <f t="shared" si="0"/>
        <v>16</v>
      </c>
      <c r="L36" s="21">
        <f t="shared" si="0"/>
        <v>1167</v>
      </c>
      <c r="M36">
        <f t="shared" si="0"/>
        <v>17</v>
      </c>
      <c r="N36"/>
      <c r="O36">
        <f t="shared" ref="O36:T36" si="1">SUM(O2:O35)</f>
        <v>20</v>
      </c>
      <c r="P36">
        <f t="shared" si="1"/>
        <v>0</v>
      </c>
      <c r="Q36">
        <f t="shared" si="1"/>
        <v>2</v>
      </c>
      <c r="R36">
        <f t="shared" si="1"/>
        <v>3</v>
      </c>
      <c r="S36">
        <f t="shared" si="1"/>
        <v>11</v>
      </c>
      <c r="T36">
        <f t="shared" si="1"/>
        <v>8</v>
      </c>
    </row>
  </sheetData>
  <phoneticPr fontId="6" type="noConversion"/>
  <pageMargins left="0.7" right="0.7" top="0.75" bottom="0.75" header="0.3" footer="0.3"/>
  <pageSetup paperSize="9" scale="4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DOW_2018-2024</vt:lpstr>
      <vt:lpstr>DOW_2023 SPR PRI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Dominika Makulec</dc:creator>
  <cp:lastModifiedBy>Dominika Makulec</cp:lastModifiedBy>
  <cp:lastPrinted>2024-01-12T12:43:50Z</cp:lastPrinted>
  <dcterms:created xsi:type="dcterms:W3CDTF">2023-09-06T07:06:33Z</dcterms:created>
  <dcterms:modified xsi:type="dcterms:W3CDTF">2024-02-05T11:18:54Z</dcterms:modified>
</cp:coreProperties>
</file>