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ne\Decyzje o wsparciu\Sprawozdania\"/>
    </mc:Choice>
  </mc:AlternateContent>
  <xr:revisionPtr revIDLastSave="0" documentId="13_ncr:1_{7059A648-1937-44BB-96D5-EA09BF6A0C3B}" xr6:coauthVersionLast="47" xr6:coauthVersionMax="47" xr10:uidLastSave="{00000000-0000-0000-0000-000000000000}"/>
  <bookViews>
    <workbookView xWindow="-120" yWindow="-120" windowWidth="29040" windowHeight="15720" xr2:uid="{E2EB040B-BC1A-48E1-B47A-D16185D48B7E}"/>
  </bookViews>
  <sheets>
    <sheet name="DOW_201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2" i="1" l="1"/>
  <c r="E243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 l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6" i="1"/>
  <c r="L197" i="1"/>
  <c r="L195" i="1"/>
  <c r="L194" i="1"/>
  <c r="L193" i="1"/>
  <c r="L192" i="1"/>
  <c r="L191" i="1"/>
  <c r="L190" i="1"/>
  <c r="L189" i="1"/>
  <c r="L188" i="1"/>
  <c r="L187" i="1"/>
  <c r="L186" i="1"/>
  <c r="L185" i="1" l="1"/>
  <c r="L184" i="1"/>
  <c r="L183" i="1"/>
  <c r="L182" i="1"/>
  <c r="L181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68" i="1"/>
  <c r="L167" i="1"/>
  <c r="L166" i="1"/>
  <c r="L22" i="1"/>
  <c r="L165" i="1"/>
  <c r="L109" i="1"/>
  <c r="L164" i="1"/>
  <c r="L153" i="1"/>
  <c r="L152" i="1"/>
  <c r="L149" i="1"/>
  <c r="L10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10" i="1"/>
  <c r="L111" i="1"/>
  <c r="L112" i="1"/>
  <c r="L113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6" i="1"/>
  <c r="L147" i="1"/>
  <c r="L148" i="1"/>
  <c r="L150" i="1"/>
  <c r="L151" i="1"/>
  <c r="L154" i="1"/>
  <c r="L156" i="1"/>
  <c r="L157" i="1"/>
  <c r="L158" i="1"/>
  <c r="L159" i="1"/>
  <c r="L161" i="1"/>
  <c r="L163" i="1"/>
  <c r="L2" i="1"/>
</calcChain>
</file>

<file path=xl/sharedStrings.xml><?xml version="1.0" encoding="utf-8"?>
<sst xmlns="http://schemas.openxmlformats.org/spreadsheetml/2006/main" count="983" uniqueCount="491">
  <si>
    <t>Przedsiębiorca</t>
  </si>
  <si>
    <t xml:space="preserve">Lp. </t>
  </si>
  <si>
    <t>nr DOW</t>
  </si>
  <si>
    <t xml:space="preserve">Intens. </t>
  </si>
  <si>
    <t xml:space="preserve">Wysokość udzielonego wsparcia </t>
  </si>
  <si>
    <t>Data wydania DoW</t>
  </si>
  <si>
    <t>Koszty kwalif.</t>
  </si>
  <si>
    <t>Wysokość pomocy publicznej, innej niż wsparcie, udzielonej przedsiębiorcy w odniesieniu do kosztów kwalifikowanych określonych w decyzji 
o wsparciu</t>
  </si>
  <si>
    <t>DONGIL SP. Z O.O.</t>
  </si>
  <si>
    <t>BIOAGRA S.A.</t>
  </si>
  <si>
    <t>FAMOT PLESZEW SP. Z O.O.</t>
  </si>
  <si>
    <t>RBB-STAL S.A.</t>
  </si>
  <si>
    <t>MITSUI HIGH-TEC (EUROPE) 
SP.Z O.O.</t>
  </si>
  <si>
    <t xml:space="preserve">TEPARK CEZARY KULESZA </t>
  </si>
  <si>
    <t>TRISTONE FLOWTECH POLAND SP. Z O.O</t>
  </si>
  <si>
    <t>BSSTC.PL SP. Z O.O.</t>
  </si>
  <si>
    <t xml:space="preserve">EURO-TECH PLUS SP. Z O.O.
</t>
  </si>
  <si>
    <t>UBS BUSINESS SOLUTIONS POLAND SP. Z O.O.</t>
  </si>
  <si>
    <t xml:space="preserve">TAMIR  PPUH SP. Z O.O. </t>
  </si>
  <si>
    <t>TOYOTA MOTOR MANUFACTURING POLAND
 SP. Z O.O.</t>
  </si>
  <si>
    <t>ARPAK SP. Z O.O.</t>
  </si>
  <si>
    <t>LS EV POLAND SP. Z O.O.</t>
  </si>
  <si>
    <t>GARMIN WROCŁAW 
SP. Z O.O.</t>
  </si>
  <si>
    <t>POLIPAK SP. Z O.O.</t>
  </si>
  <si>
    <t xml:space="preserve">"TAMIR" PRZEDSIĘBIORSTWO PRODUKCYJNO-USŁUGOWO-HANDLOWE SP. Z O.O. </t>
  </si>
  <si>
    <t>PROFILINE 
RUBEN SKRZYPIEC</t>
  </si>
  <si>
    <t>CARGILL POLAND SP. Z O.O.</t>
  </si>
  <si>
    <t>MULTEAFIL SP. Z O.O.</t>
  </si>
  <si>
    <t>OXYGEN DEVELOPMENT 
SP. Z O.O.</t>
  </si>
  <si>
    <t>NETBOX PL SP. Z O.O.</t>
  </si>
  <si>
    <t>VPK BRZEG SP. Z O.O.</t>
  </si>
  <si>
    <t>FIRE FAMILY SP. Z O.O.</t>
  </si>
  <si>
    <t xml:space="preserve">ERGIS S.A. </t>
  </si>
  <si>
    <t>VITROTERM-MURÓW S.A.</t>
  </si>
  <si>
    <t>FAURECIA WAŁBRZYCH S.A.</t>
  </si>
  <si>
    <t>RD DECOR SP. Z O.O.</t>
  </si>
  <si>
    <t>FOGO SP. Z O.O.</t>
  </si>
  <si>
    <t>ZOTEFOAMS POLAND 
SP. Z O.O.</t>
  </si>
  <si>
    <t>TECHPLAST ANDRZEJ SZCZEBLEWSKI</t>
  </si>
  <si>
    <t>DIJO BAKING 
SP. Z O.O.</t>
  </si>
  <si>
    <t xml:space="preserve">RAPMET SP. Z O.O. </t>
  </si>
  <si>
    <t>CEFFEDELMONDO SP. Z O.O.</t>
  </si>
  <si>
    <t>PFEIFER &amp; LANGEN POLSKA S.A.</t>
  </si>
  <si>
    <t>SIGNATURE FLATBREADS (EUROPE) SP. Z O.O.</t>
  </si>
  <si>
    <t>MATPLAST SP. Z O.O.</t>
  </si>
  <si>
    <t xml:space="preserve">FOODLAB SP. Z O.O. </t>
  </si>
  <si>
    <t xml:space="preserve">ADVISORY COMMODITIES 
SP. Z O.O. </t>
  </si>
  <si>
    <t>LG ELECTRONICS WROCŁAW 
SP. Z O.O.</t>
  </si>
  <si>
    <t>LEOPOL MEBLE POLSKA 
SP. Z O.O. SP.K.</t>
  </si>
  <si>
    <t>DONALDSON POLSKA 
SP. Z O.O.</t>
  </si>
  <si>
    <t>KACZMAREK MALEWO SP.J.</t>
  </si>
  <si>
    <t>REMS EMILA KIEŁBASA</t>
  </si>
  <si>
    <t>ROBERT BOSCH SP. Z O.O.</t>
  </si>
  <si>
    <t>CAPCHEM POLAND 
SP. Z O.O.</t>
  </si>
  <si>
    <t>ALIGN TECHNOLOGY 
AFAB POLAND
SP. Z O.O. W ORGANIZACJI</t>
  </si>
  <si>
    <t>VIDAXL LOGISTIC SERVICES
SP. Z O.O.</t>
  </si>
  <si>
    <t>KORBANK S.A.</t>
  </si>
  <si>
    <t>NM POLSKA 
SP. Z O.O.</t>
  </si>
  <si>
    <t>LOU WOMENS FASHION S.C. JOANNA JOKIEL, 
ANNA ŚWITAŁA</t>
  </si>
  <si>
    <t>CEMAR ANDRZEJ CENTNER</t>
  </si>
  <si>
    <t>RAWICKA FABRYKA WYPOSAŻENIA WAGONÓW "RAWAG" SP. Z O.O.</t>
  </si>
  <si>
    <t xml:space="preserve">GOGLOBAL24 SP. Z O.O. SP.K. </t>
  </si>
  <si>
    <t>WOLAV W.KOCOŃ M.JOŃSKI SP.J.</t>
  </si>
  <si>
    <t>JOYSONQUIN AUTOMOTIVE SYSTEMS POLSKA SP. Z O.O.</t>
  </si>
  <si>
    <t>TRISTONE FLOWTECH POLAND SP. Z O.O.</t>
  </si>
  <si>
    <t>TESSA SP. Z O.O.</t>
  </si>
  <si>
    <t>ARDAGH GLASS S.A.</t>
  </si>
  <si>
    <t>ŚWIADCZENIE USŁUG LEŚNYCH
I BUDOWLANYCH ZBIGNIEW FILIP</t>
  </si>
  <si>
    <t>IFM ECOLINK SP. Z O.O.</t>
  </si>
  <si>
    <t>"LEGE-OPAKOWANIA" 
SP. Z O.O.</t>
  </si>
  <si>
    <t>NERLI GRUPPEN POLAND 
SP. Z O.O.</t>
  </si>
  <si>
    <t>"OLEOFARM" SP. Z O.O.</t>
  </si>
  <si>
    <t>RBB-STAL SP. Z O.O.</t>
  </si>
  <si>
    <t>SK NEXILIS POLAND SP. Z O.O.</t>
  </si>
  <si>
    <t>ARYZTA POLSKA SP. Z O.O.</t>
  </si>
  <si>
    <t>KT-24 SP. Z O.O.</t>
  </si>
  <si>
    <t>EPP SP. Z O.O.</t>
  </si>
  <si>
    <t>CM INTERNATIONAL S.A.</t>
  </si>
  <si>
    <t>D&amp;D KONSTRUKTION
SP. Z O.O.</t>
  </si>
  <si>
    <t>MAXPRO CNC SP. Z O.O.</t>
  </si>
  <si>
    <t xml:space="preserve">ZPC "OTMUCHÓW" S.A. </t>
  </si>
  <si>
    <t>HARRIS CALORIFIC INTERNATIONAL SP. Z O.O.</t>
  </si>
  <si>
    <t>JOHN COTTON EUROPE 
SP. Z O.O.</t>
  </si>
  <si>
    <t>AGRO-RYDZYNA
SP. Z O.O. (Kłoda)</t>
  </si>
  <si>
    <t>ASPÖCK  AUTOMOTIVE POLSKA SP. Z O.O.</t>
  </si>
  <si>
    <t>AQUILA WRZEŚNIA 
SP. Z O.O.</t>
  </si>
  <si>
    <t>METIKAM SP. Z O.O. SP.K</t>
  </si>
  <si>
    <t>"HOMAG POLSKA"
SP. Z O.O.</t>
  </si>
  <si>
    <t>JAMTEX SP. Z O.O.</t>
  </si>
  <si>
    <t>ROLTEC SP. Z O.O.</t>
  </si>
  <si>
    <t>REHAU SP. Z O.O.</t>
  </si>
  <si>
    <t>"ZAKŁAD PRODUKCJI AUTOMATYKI  SIECIOWEJ" S.A.</t>
  </si>
  <si>
    <t xml:space="preserve">SHOT BLASTING SP. Z O.O. </t>
  </si>
  <si>
    <t>ZAKŁAD PRZETWÓRSTWA MIĘSNEGO JERZY GAWRYCKI</t>
  </si>
  <si>
    <t xml:space="preserve">VASCO TECH SP. Z O.O. SP. K. </t>
  </si>
  <si>
    <t>GALWANIZER SP. Z O.O.</t>
  </si>
  <si>
    <t>GJK STYLING SP. Z O.O.</t>
  </si>
  <si>
    <t>FAMOT PLESZEW
SP. Z O.O.</t>
  </si>
  <si>
    <t>VIDAXL LOGISTIC SERVICES 
SP. Z O.O.</t>
  </si>
  <si>
    <t>B2B IT SP. Z O.O.</t>
  </si>
  <si>
    <t>PHUP METAL-PLAST 
SP. Z O.O.</t>
  </si>
  <si>
    <t xml:space="preserve">TOP  PACKAGING S.A. </t>
  </si>
  <si>
    <t>EXLABESA EXTRUSION OPOLE 
SP. Z O.O.</t>
  </si>
  <si>
    <t>MAKROSPACE ZBRUDZEWO 
SP. Z O.O.</t>
  </si>
  <si>
    <t>WEGA POLSKA SP. Z O.O.</t>
  </si>
  <si>
    <t>FLEX FILMS EUROPA SP. Z O.O.</t>
  </si>
  <si>
    <t>STEEL RBB SP. Z O.O. SP.K.</t>
  </si>
  <si>
    <t>AGRO-RYDZYNA SP. Z O.O. (Krotoszyn)</t>
  </si>
  <si>
    <t>3M WROCŁAW SP. Z O.O.</t>
  </si>
  <si>
    <t>GESTAMP POLSKA SP. Z O.O.</t>
  </si>
  <si>
    <t>NIDA SP. Z O.O.</t>
  </si>
  <si>
    <t>MORAT SWOBODA MOTION SP. Z O.O.</t>
  </si>
  <si>
    <t>WRO-STAL SP. Z O.O.</t>
  </si>
  <si>
    <t>SIGNATURE FLATBREATS (EUROPE) SP. Z O.O.</t>
  </si>
  <si>
    <t xml:space="preserve">ELLAGRO POLAND SP. Z O.O. </t>
  </si>
  <si>
    <t>BRAGER SP. Z O.O.</t>
  </si>
  <si>
    <t>RARE METALS SP. Z O.O.</t>
  </si>
  <si>
    <t xml:space="preserve">PROFILINE RUBEN SKRZYPIEC </t>
  </si>
  <si>
    <t>METAL-MR SP. Z O.O.</t>
  </si>
  <si>
    <t>BETOMET SP. Z O.O.</t>
  </si>
  <si>
    <t>"SŁOWIK" SP. Z O.O.</t>
  </si>
  <si>
    <t>SOBTEC SP. Z O.O.</t>
  </si>
  <si>
    <t>HYUNDAI WELDING SP. Z O.O.</t>
  </si>
  <si>
    <t xml:space="preserve">WŁODEK DAWID -
"PH WŁODEK" </t>
  </si>
  <si>
    <t>IUNGO SP. Z O.O. SP.K.</t>
  </si>
  <si>
    <t xml:space="preserve">TEVEMA AUTOMOTIVE 
SP. Z O.O. </t>
  </si>
  <si>
    <t>ANP ENERTECH SP. Z O.O.</t>
  </si>
  <si>
    <t>PROTEC BUDOWA PROTOTYPÓW I TECHNIKA WYTŁACZANIA SP. Z O.O.</t>
  </si>
  <si>
    <t>LINDE GAZ POLSKA SP. Z O.O.</t>
  </si>
  <si>
    <t>MITSUI HIGH-TEC (EUROPE) 
SP. Z O.O.</t>
  </si>
  <si>
    <t>MEBLE STOLRUS 
SP. Z O.O. SP.K.</t>
  </si>
  <si>
    <t>JACOBS DOUWE EGBERTS OPS PL SP. Z O.O.</t>
  </si>
  <si>
    <t>KEA IBB SP. Z O.O.</t>
  </si>
  <si>
    <t>"SCHATTDECOR" SP. Z O.O.</t>
  </si>
  <si>
    <t>DELTA SP.J. JANKOWSKI PLUCIŃSKI ZAWADA</t>
  </si>
  <si>
    <t xml:space="preserve">TITANX ENGINE COOLING 
SP. Z O.O. </t>
  </si>
  <si>
    <t>MODERNTANK SP. Z O.O.</t>
  </si>
  <si>
    <t>OVVO OPTICS SP. Z O.O.</t>
  </si>
  <si>
    <t>CNC AKO 
ARKADIUSZ KOZANECKI, 
SEBASTIAN ŁABĘDZKI S.C.</t>
  </si>
  <si>
    <t xml:space="preserve">ELIPSE WITOLD MARCZYK, BERNARD MARCZYK S.C. </t>
  </si>
  <si>
    <t xml:space="preserve">CNCDIVISION MARCIN SOBACZYŃSKI </t>
  </si>
  <si>
    <t>"RECTOR-POLSKA" SP. Z O.O.</t>
  </si>
  <si>
    <t>"KLINGENBURG INTERNATIONAL" SP. Z O.O.</t>
  </si>
  <si>
    <t xml:space="preserve">HEATLY POLAND SP. Z O.O. </t>
  </si>
  <si>
    <t>VITRA SP. Z O.O.</t>
  </si>
  <si>
    <t>ALPI S.C.</t>
  </si>
  <si>
    <t>3M POLAND MANUFACTURING SP. Z O.O.</t>
  </si>
  <si>
    <t>VACO RETAIL SP. Z O.O.</t>
  </si>
  <si>
    <t>NUTRICIA ZAKŁADY PRODUKCYJNE SP. Z O.O.</t>
  </si>
  <si>
    <t>CZORA SP. Z O.O. SP.K.</t>
  </si>
  <si>
    <t>USŁUGI WIELOBRANŻOWE 
"MON-TECH" 
SŁAWOMIR LEŚNIAK</t>
  </si>
  <si>
    <t>DOW-1/2018</t>
  </si>
  <si>
    <t>DOW-2/2018</t>
  </si>
  <si>
    <t>DOW-3/2018</t>
  </si>
  <si>
    <t>DOW-4/2018</t>
  </si>
  <si>
    <t>DOW-5/2018</t>
  </si>
  <si>
    <t>DOW-6/2018</t>
  </si>
  <si>
    <t>DOW-7/2018</t>
  </si>
  <si>
    <t>DOW-8/2018</t>
  </si>
  <si>
    <t>DOW-9/2018</t>
  </si>
  <si>
    <t>DOW-10/2018</t>
  </si>
  <si>
    <t>DOW-11/2018</t>
  </si>
  <si>
    <t>DOW-15/2018</t>
  </si>
  <si>
    <t>DOW-12/2018</t>
  </si>
  <si>
    <t>DOW-16/2018</t>
  </si>
  <si>
    <t>DOW-2/2019</t>
  </si>
  <si>
    <t>DOW-3/2019</t>
  </si>
  <si>
    <t>DOW-4/2019</t>
  </si>
  <si>
    <t>DOW-5/2019</t>
  </si>
  <si>
    <t>DOW-6/2019</t>
  </si>
  <si>
    <t>DOW-7/2019</t>
  </si>
  <si>
    <t>DOW-8/2019</t>
  </si>
  <si>
    <t>DOW-9/2019</t>
  </si>
  <si>
    <t>DOW-10/2019</t>
  </si>
  <si>
    <t>DOW-11/2019</t>
  </si>
  <si>
    <t>DOW-12/2019</t>
  </si>
  <si>
    <t>DOW-13/2019</t>
  </si>
  <si>
    <t>DOW-14/2019</t>
  </si>
  <si>
    <t>DOW-16/2019</t>
  </si>
  <si>
    <t>DOW-17/2019</t>
  </si>
  <si>
    <t>DOW-19/2019</t>
  </si>
  <si>
    <t>DOW-2/2020</t>
  </si>
  <si>
    <t>DOW-3/2020</t>
  </si>
  <si>
    <t>DOW-4/2020</t>
  </si>
  <si>
    <t>DOW-5/2020</t>
  </si>
  <si>
    <t>DOW-8/2020</t>
  </si>
  <si>
    <t>DOW-21/2019</t>
  </si>
  <si>
    <t>DOW-20/2019</t>
  </si>
  <si>
    <t>DOW-22/2019</t>
  </si>
  <si>
    <t>DOW-23/2019</t>
  </si>
  <si>
    <t>DOW-9/2020</t>
  </si>
  <si>
    <t>DOW-10/2020</t>
  </si>
  <si>
    <t>DOW-11/2020</t>
  </si>
  <si>
    <t>DOW-12/2020</t>
  </si>
  <si>
    <t>DOW-13/2020</t>
  </si>
  <si>
    <t>DOW-14/2020</t>
  </si>
  <si>
    <t>DOW-15/2019</t>
  </si>
  <si>
    <t>DOW-15/2020</t>
  </si>
  <si>
    <t>DOW-16/2020</t>
  </si>
  <si>
    <t>DOW-17/2020</t>
  </si>
  <si>
    <t>DOW-18/2020</t>
  </si>
  <si>
    <t>DOW-19/2020</t>
  </si>
  <si>
    <t>DOW-21/2020</t>
  </si>
  <si>
    <t>DOW-23/2020</t>
  </si>
  <si>
    <t>DOW-22/2020</t>
  </si>
  <si>
    <t>DOW-25/2020</t>
  </si>
  <si>
    <t>DOW-26/2020</t>
  </si>
  <si>
    <t>DOW-28/2020</t>
  </si>
  <si>
    <t>DOW-24/2020</t>
  </si>
  <si>
    <t>DOW-1/2021</t>
  </si>
  <si>
    <t>DOW-3/2021</t>
  </si>
  <si>
    <t>DOW-5/2021</t>
  </si>
  <si>
    <t>DOW-2/2021</t>
  </si>
  <si>
    <t>DOW-8/2021</t>
  </si>
  <si>
    <t>DOW-9/2021</t>
  </si>
  <si>
    <t>DOW-11/2021</t>
  </si>
  <si>
    <t>DOW-10/2021</t>
  </si>
  <si>
    <t>DOW-12/2021</t>
  </si>
  <si>
    <t>DOW-4/2021</t>
  </si>
  <si>
    <t>DOW-14/2021</t>
  </si>
  <si>
    <t>DOW-15/2021</t>
  </si>
  <si>
    <t>DOW-16/2021</t>
  </si>
  <si>
    <t>DOW-6/2021</t>
  </si>
  <si>
    <t>DOW-18/2021</t>
  </si>
  <si>
    <t>DOW-17/2021</t>
  </si>
  <si>
    <t>DOW-23/2021</t>
  </si>
  <si>
    <t>DOW-22/2021</t>
  </si>
  <si>
    <t>DOW-24/2021</t>
  </si>
  <si>
    <t>DOW-29/2021</t>
  </si>
  <si>
    <t>DOW-25/2021</t>
  </si>
  <si>
    <t>DOW-30/2021</t>
  </si>
  <si>
    <t>DOW-26/2021</t>
  </si>
  <si>
    <t>DOW-36/2021</t>
  </si>
  <si>
    <t>DOW-31/2021</t>
  </si>
  <si>
    <t>DOW-28/2021</t>
  </si>
  <si>
    <t>DOW-37/2021</t>
  </si>
  <si>
    <t>DOW-27/2021</t>
  </si>
  <si>
    <t>DOW-35/2021</t>
  </si>
  <si>
    <t>DOW-38/2021</t>
  </si>
  <si>
    <t>DOW-32/2021</t>
  </si>
  <si>
    <t>DOW-19/2021</t>
  </si>
  <si>
    <t>DOW-44/2021</t>
  </si>
  <si>
    <t>DOW-39/2021</t>
  </si>
  <si>
    <t>DOW-40/2021</t>
  </si>
  <si>
    <t>DOW-42/2021</t>
  </si>
  <si>
    <t>DOW-43/2021</t>
  </si>
  <si>
    <t>DOW-45/2021</t>
  </si>
  <si>
    <t>DOW-51/2021</t>
  </si>
  <si>
    <t>DOW-33/2021</t>
  </si>
  <si>
    <t>DOW-49/2021</t>
  </si>
  <si>
    <t>DOW-34/2021</t>
  </si>
  <si>
    <t>DOW-53/2021</t>
  </si>
  <si>
    <t>DOW-62/2021</t>
  </si>
  <si>
    <t>DOW-63/2021</t>
  </si>
  <si>
    <t>DOW-46/2021</t>
  </si>
  <si>
    <t>DOW-48/2021</t>
  </si>
  <si>
    <t>DOW-55/2021</t>
  </si>
  <si>
    <t>DOW-56/2021</t>
  </si>
  <si>
    <t xml:space="preserve">WEINERT MARCIN PRZEDSIĘBIORSTWO WIELOBRANŻOWE "WEINERT" ZAKŁAD STOLARSKI-TARTAK EXPORT IMPORT  </t>
  </si>
  <si>
    <t>DOW-50/2021</t>
  </si>
  <si>
    <t>DOW-60/2021</t>
  </si>
  <si>
    <t>DOW-65/2021</t>
  </si>
  <si>
    <t>DOW-59/2021</t>
  </si>
  <si>
    <t>DOW-61/2021</t>
  </si>
  <si>
    <t>DOW-41/2021</t>
  </si>
  <si>
    <t>DOW-54/2021</t>
  </si>
  <si>
    <t>DOW-67/2021</t>
  </si>
  <si>
    <t>DOW-52/2021</t>
  </si>
  <si>
    <t>DOW-68/2021</t>
  </si>
  <si>
    <t>DOW-12/2022</t>
  </si>
  <si>
    <t>DOW-11/2022</t>
  </si>
  <si>
    <t>DOW-66/2021</t>
  </si>
  <si>
    <t>DOW-3/2022</t>
  </si>
  <si>
    <t>DOW-2/2022</t>
  </si>
  <si>
    <t>DOW-4/2022</t>
  </si>
  <si>
    <t>DOW-69/2021</t>
  </si>
  <si>
    <t>DOW-5/2022</t>
  </si>
  <si>
    <t>DOW-7/2022</t>
  </si>
  <si>
    <t>DOW-72/2021</t>
  </si>
  <si>
    <t>DOW-9/2022</t>
  </si>
  <si>
    <t>DOW-1/2022</t>
  </si>
  <si>
    <t>DOW-10/2022</t>
  </si>
  <si>
    <t>DOW-8/2022</t>
  </si>
  <si>
    <t>DOW-13/2022</t>
  </si>
  <si>
    <t>DOW-16/2022</t>
  </si>
  <si>
    <t>DOW-17/2022</t>
  </si>
  <si>
    <t>DOW-14/2022</t>
  </si>
  <si>
    <t>DOW-19/2022</t>
  </si>
  <si>
    <t>DOW-18/2022</t>
  </si>
  <si>
    <t>DOW-20/2022</t>
  </si>
  <si>
    <t>DOW-21/2022</t>
  </si>
  <si>
    <t>DOW-15/2022</t>
  </si>
  <si>
    <t>DOW-23/2022</t>
  </si>
  <si>
    <t>DOW-24/2022</t>
  </si>
  <si>
    <t>DOW-28/2022</t>
  </si>
  <si>
    <t>DOW-26/2022</t>
  </si>
  <si>
    <t>DOW-25/2022</t>
  </si>
  <si>
    <t>DOW-27/2022</t>
  </si>
  <si>
    <t>DOW-1/2023</t>
  </si>
  <si>
    <t>DOW-2/2023</t>
  </si>
  <si>
    <t>DOW-7/2023</t>
  </si>
  <si>
    <t>DOW-5/2023</t>
  </si>
  <si>
    <t>DOW-4/2023</t>
  </si>
  <si>
    <t>DOW-10/2023</t>
  </si>
  <si>
    <t>DOW-11/2023</t>
  </si>
  <si>
    <t>DOW-9/2023</t>
  </si>
  <si>
    <t>DOW-13/2023</t>
  </si>
  <si>
    <t>DOW-16/2023</t>
  </si>
  <si>
    <t>DOW-6/2022</t>
  </si>
  <si>
    <t>DOW-12/2023</t>
  </si>
  <si>
    <t>DOW-18/2023</t>
  </si>
  <si>
    <t>DOW-14/2023</t>
  </si>
  <si>
    <t>DOW-15/2023</t>
  </si>
  <si>
    <t>DOW-17/2023</t>
  </si>
  <si>
    <t>Maksymalne koszty kwalif.</t>
  </si>
  <si>
    <t>Województwo</t>
  </si>
  <si>
    <t>Wielkość przedsiębiorcy</t>
  </si>
  <si>
    <t>D</t>
  </si>
  <si>
    <t>O</t>
  </si>
  <si>
    <t>W</t>
  </si>
  <si>
    <t>średni</t>
  </si>
  <si>
    <t>duży</t>
  </si>
  <si>
    <t>mikro</t>
  </si>
  <si>
    <t>mały</t>
  </si>
  <si>
    <t xml:space="preserve">duży </t>
  </si>
  <si>
    <t>100mln euro</t>
  </si>
  <si>
    <t>D m.wro</t>
  </si>
  <si>
    <t>DOW-19/2023</t>
  </si>
  <si>
    <t>DOW-20/2023</t>
  </si>
  <si>
    <t>JINYOUNG HNS POLANS</t>
  </si>
  <si>
    <t>BRÖKELMANN POLSKA 
SP. Z O.O.
zmiana nazwy: 
"KNAUF INTERFER ALUMINIUM" SP. Z O.O.</t>
  </si>
  <si>
    <t>PASTA FOOD COMAPANY 
SP. Z O.O.
zmiana nazwy:
WHAT'S COOKING POLSKA 
SP. Z O.O.</t>
  </si>
  <si>
    <t>HAUCK HEAT TREATMENT 
SP. Z.O.O. 
zmiana nazwy:
AALBERTS SURFACE TECHNOLOGIES HEAT 
SP. Z O.O.</t>
  </si>
  <si>
    <t>CAREL SYSTEMS SP. Z O.O.</t>
  </si>
  <si>
    <t>DOW-22/2023</t>
  </si>
  <si>
    <t>DOW-21/2023</t>
  </si>
  <si>
    <t xml:space="preserve">Lesaffre Polska S.A. </t>
  </si>
  <si>
    <t>DOW-23/2023</t>
  </si>
  <si>
    <t>DOW-26/2023</t>
  </si>
  <si>
    <t>DOW-25/2023</t>
  </si>
  <si>
    <t>DOW-27/2023</t>
  </si>
  <si>
    <t>DOW-28/2023</t>
  </si>
  <si>
    <t>DOW-29/2023</t>
  </si>
  <si>
    <t>DOW-30/2023</t>
  </si>
  <si>
    <t>DOW-32/2023</t>
  </si>
  <si>
    <t>DOW-35/2023</t>
  </si>
  <si>
    <t>DOW-33/2023</t>
  </si>
  <si>
    <t>DOW-31/2023</t>
  </si>
  <si>
    <t>DOW-34/2023</t>
  </si>
  <si>
    <t>DOW-36/2023</t>
  </si>
  <si>
    <t xml:space="preserve">mały </t>
  </si>
  <si>
    <t>TB FOAM SOLUTIONS sp. z o.o.</t>
  </si>
  <si>
    <t>Koszty kwalif.
po zmianie</t>
  </si>
  <si>
    <t>Maksymalne koszty kwalif.
po zmianie</t>
  </si>
  <si>
    <r>
      <rPr>
        <b/>
        <sz val="11"/>
        <color theme="1"/>
        <rFont val="Calibri"/>
        <family val="2"/>
        <charset val="238"/>
        <scheme val="minor"/>
      </rPr>
      <t xml:space="preserve">ALL WINDOWS GROUP sp. z o.o. 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b/>
        <sz val="8"/>
        <color rgb="FFFF0000"/>
        <rFont val="Calibri"/>
        <family val="2"/>
        <charset val="238"/>
        <scheme val="minor"/>
      </rPr>
      <t>zmiana nawy z 
ZAKŁAD PRODUKCYJNO-HANDLOWO-USŁUGOWY "ALSECCO" SP. Z O.O.</t>
    </r>
  </si>
  <si>
    <r>
      <t xml:space="preserve">DMI MORI POLAND SP. Z O.O.
</t>
    </r>
    <r>
      <rPr>
        <b/>
        <sz val="10"/>
        <color rgb="FFFF0000"/>
        <rFont val="Calibri"/>
        <family val="2"/>
        <charset val="238"/>
        <scheme val="minor"/>
      </rPr>
      <t>zmiana nazwy z FAMOT PLESZEW
SP. Z O.O.</t>
    </r>
  </si>
  <si>
    <r>
      <rPr>
        <b/>
        <sz val="10"/>
        <rFont val="Calibri"/>
        <family val="2"/>
        <charset val="238"/>
        <scheme val="minor"/>
      </rPr>
      <t>MERCEDES-BENZ VANS MANUFACTURING POLAND 
SP. Z O.O.</t>
    </r>
    <r>
      <rPr>
        <b/>
        <sz val="10"/>
        <color rgb="FFFF0000"/>
        <rFont val="Calibri"/>
        <family val="2"/>
        <charset val="238"/>
        <scheme val="minor"/>
      </rPr>
      <t xml:space="preserve"> zmiana nazwy z 
VAN MANUFACTURING POLAND 
SP. Z O.O.</t>
    </r>
  </si>
  <si>
    <t>DOW-37/2023</t>
  </si>
  <si>
    <t>DOW-2/2024</t>
  </si>
  <si>
    <t>DOW-6/2024</t>
  </si>
  <si>
    <t>DOW-1/2024</t>
  </si>
  <si>
    <t>DOW-3/2024</t>
  </si>
  <si>
    <t>DOW-4/2024</t>
  </si>
  <si>
    <t>DOW-7/2024</t>
  </si>
  <si>
    <t>DOW-10/2024</t>
  </si>
  <si>
    <t>DOW-9/2024</t>
  </si>
  <si>
    <t>DOW-5/2024</t>
  </si>
  <si>
    <t>DOW-11/2024</t>
  </si>
  <si>
    <t>DOW-12/2024</t>
  </si>
  <si>
    <t>DOW-13/2024</t>
  </si>
  <si>
    <t>DOW-16/2024</t>
  </si>
  <si>
    <t>DOW-24/2023</t>
  </si>
  <si>
    <t>DOW-15/2024</t>
  </si>
  <si>
    <t>EMMANO SP. Z O.O.</t>
  </si>
  <si>
    <t>POWER PRODUCTS POLSKA 
SP. Z O.O.</t>
  </si>
  <si>
    <t>MTD LOGISTIK 
KAZIMIERZ SKURATOWICZ</t>
  </si>
  <si>
    <t>AEROSPACE MANUFACTURING SOLUTIONS SP. Z O.O.</t>
  </si>
  <si>
    <t>CELLOFOAM SP. Z O.O.</t>
  </si>
  <si>
    <t>RECOMEDIC 
DAMIAN MĄCZNIK SP.K.</t>
  </si>
  <si>
    <t xml:space="preserve">ADSYSTEM SP. Z O.O. </t>
  </si>
  <si>
    <t>PPHU "LEO" LESZEK CHOCHEL</t>
  </si>
  <si>
    <t>PPHU "RAF-PAK" 
RAFAŁ FRĄSZCZAK 
I IZABELA WRZESIŃSKA SP.J.</t>
  </si>
  <si>
    <t>STOLARSTWO
IMPORT-EXPORT DUDEK H&amp;H SP.J.</t>
  </si>
  <si>
    <t xml:space="preserve">ADRIAN HALUPCZOK STOLARTWO I USŁUGI MEBLOWO BUDOWLANE </t>
  </si>
  <si>
    <t>STALAX PIOTR STEFANISZYN</t>
  </si>
  <si>
    <t>Eberspächer Sütrak POLAND 
SP. Z O.O</t>
  </si>
  <si>
    <t xml:space="preserve">FIBERGLASS FABRICS S.C. </t>
  </si>
  <si>
    <t xml:space="preserve">ŁAMBINOWICKA FABRYKA MASZYN CEPLA S.A. </t>
  </si>
  <si>
    <t xml:space="preserve">RADIOTECHNIKA MARKETING 
SP. Z O.O. </t>
  </si>
  <si>
    <t>COROTOP S.A.</t>
  </si>
  <si>
    <t>INTERSNACK POLAND SP. Z O.O.</t>
  </si>
  <si>
    <t>CUKIERNIA JAGLO - 
JUSTYNA GROEHL</t>
  </si>
  <si>
    <t xml:space="preserve">POSCO MOBILITY SOLUTIONS POLAND SP. Z O.O.  </t>
  </si>
  <si>
    <t>"KARTON-PACK" SP.J. ZAKŁAD PRODUKCJI OPAKOWAŃ J.SZYRWIŃSKI, ANTONI KOCIUBA, BOGDAN PNIEWSKI</t>
  </si>
  <si>
    <t xml:space="preserve">SAINT-GOBAIN POLSKA SP. Z O.O. </t>
  </si>
  <si>
    <t>"ASYS POLSKA" SP. Z O.O.</t>
  </si>
  <si>
    <t>TETRIS ELŻBIETA FRANKIEWICZ - KEMPA</t>
  </si>
  <si>
    <t>P11 GROUP SP. Z O.O. SP.K.</t>
  </si>
  <si>
    <t>KRAFT-BOX SP. Z O.O.</t>
  </si>
  <si>
    <t xml:space="preserve">K2G SP. Z O.O. </t>
  </si>
  <si>
    <t>DOW-17/2024</t>
  </si>
  <si>
    <t xml:space="preserve">IPAK SP. Z O.O. </t>
  </si>
  <si>
    <t>DOW-18/2024</t>
  </si>
  <si>
    <t xml:space="preserve">WHAT'S COOKING POLSKa 
SP. ZO.O. </t>
  </si>
  <si>
    <t>DOW-19/2024</t>
  </si>
  <si>
    <r>
      <t xml:space="preserve">LORENZ P.S.A zmieniona z: </t>
    </r>
    <r>
      <rPr>
        <b/>
        <sz val="10"/>
        <color rgb="FFFF0000"/>
        <rFont val="Calibri"/>
        <family val="2"/>
        <charset val="238"/>
        <scheme val="minor"/>
      </rPr>
      <t>"THE LORENZ BAHLSEN SNACK-WORLD" SP. Z O.O.</t>
    </r>
  </si>
  <si>
    <t xml:space="preserve">CEMENTOWNIA "ODRA" S.A. </t>
  </si>
  <si>
    <t>DOW-21/2024</t>
  </si>
  <si>
    <t>DOW-20/2024</t>
  </si>
  <si>
    <t>POLSKA-MIT STEEL SP. Z O.O.</t>
  </si>
  <si>
    <t xml:space="preserve">RECO POLSA PRODUKCJA 
SP. Z O.O. </t>
  </si>
  <si>
    <t>DW-22/2024</t>
  </si>
  <si>
    <t xml:space="preserve">ROTOLEADER SP. Z O.O. </t>
  </si>
  <si>
    <t>DOW-25/2024</t>
  </si>
  <si>
    <t>KOSD WROCŁAW SP. Z O.O.</t>
  </si>
  <si>
    <t xml:space="preserve">SPEDYCJA KRUSZYW NATURALNYCH SP. Z O.O. SP.K. </t>
  </si>
  <si>
    <t>DOW-24/2024</t>
  </si>
  <si>
    <t>MTS POLSKA SP. Z O.O.</t>
  </si>
  <si>
    <t>DOW-27/2024</t>
  </si>
  <si>
    <t>DOW-26/2024</t>
  </si>
  <si>
    <t>BIOCELTIX S.A.</t>
  </si>
  <si>
    <t>FOKUS-CHEM SP. Z O.O.</t>
  </si>
  <si>
    <t>DOW-28/2024</t>
  </si>
  <si>
    <t>HANO JOANNA WIĘCŁAW</t>
  </si>
  <si>
    <t>DOW-29/2024</t>
  </si>
  <si>
    <t>PRINT SŁAWOMIR SZEMICZEK</t>
  </si>
  <si>
    <t>DOW-31/2024</t>
  </si>
  <si>
    <t>ZUMET SP. Z O.O.</t>
  </si>
  <si>
    <t>DOW-30/2024</t>
  </si>
  <si>
    <t xml:space="preserve">RING SPORT SP. Z O.O. </t>
  </si>
  <si>
    <t>DOW-33/2024</t>
  </si>
  <si>
    <t>SIGOLABELS - MAREK DOKUPIL I WSPÓLNICY S.K.A.</t>
  </si>
  <si>
    <t>DOW-34/2024</t>
  </si>
  <si>
    <t>DOW-35/2024</t>
  </si>
  <si>
    <t>SOLARIS INTERURBAN BUS 
SP. Z O.O.</t>
  </si>
  <si>
    <t xml:space="preserve">KT-24 SP. Z O.O.  </t>
  </si>
  <si>
    <t>DOW-39/2024</t>
  </si>
  <si>
    <t>PELCZYK GROUP ROMAN PELCZYK</t>
  </si>
  <si>
    <t>DOW-40/2024</t>
  </si>
  <si>
    <t xml:space="preserve">KOPALNIA KRUSZYWA NATURALNEGO KOPICE SP. Z O.O. SP.K. </t>
  </si>
  <si>
    <t>DOW-32/2024</t>
  </si>
  <si>
    <t xml:space="preserve">FIT-MORNING SP. Z O.O. </t>
  </si>
  <si>
    <t>DOW-36/2024</t>
  </si>
  <si>
    <t>DOW-37/2024</t>
  </si>
  <si>
    <t xml:space="preserve">"JOHN COTTON EUROPE" 
SP. Z O.O. </t>
  </si>
  <si>
    <t>SILSPEK RUBBER SP. Z O.O.</t>
  </si>
  <si>
    <t>DOW-42/2024</t>
  </si>
  <si>
    <t>DOW-41/2024</t>
  </si>
  <si>
    <t>UPONOR CAPRICORN SP. Z O.O.</t>
  </si>
  <si>
    <t>DOW-38/2024</t>
  </si>
  <si>
    <t>DOW-3/2025</t>
  </si>
  <si>
    <t xml:space="preserve">P.P.H.U. STROPEX R.Bruzi K.Bruzi sp.j. </t>
  </si>
  <si>
    <t>DOW-4/2025</t>
  </si>
  <si>
    <t xml:space="preserve">ZPAS S.A. </t>
  </si>
  <si>
    <t>DOW-2/2025</t>
  </si>
  <si>
    <t>PHU BOGLER JOANNA GUZY</t>
  </si>
  <si>
    <t>DOW-6/2025</t>
  </si>
  <si>
    <t>PIEKARNIA BARTECKI 
TOMASZ BARTECKI</t>
  </si>
  <si>
    <t>DOW-5/2025</t>
  </si>
  <si>
    <t>DOW-8/2025</t>
  </si>
  <si>
    <t>DOW-7/2025</t>
  </si>
  <si>
    <t>JAL SP. Z O.O.</t>
  </si>
  <si>
    <t>DOW-9/2025</t>
  </si>
  <si>
    <t>DOLMAR MEBLE SP. Z O.O.</t>
  </si>
  <si>
    <t>DOW-13/2025</t>
  </si>
  <si>
    <t>DOW-10/2025</t>
  </si>
  <si>
    <t>ELGAMA SMART ENERGY 
SP. Z O.O.</t>
  </si>
  <si>
    <t>1911 DATA CENTRE PL SP. Z O.O.</t>
  </si>
  <si>
    <t>Stolarstwo IMPORT_EXPORT DUDEK H&amp;H SPÓŁKA JAWNA</t>
  </si>
  <si>
    <t>ATHLETIC SP. Z O.O.</t>
  </si>
  <si>
    <t>HENRYK WŁODEK - PIEKARNIA "WŁODEK"</t>
  </si>
  <si>
    <t>DOW-12/2025</t>
  </si>
  <si>
    <t xml:space="preserve">TECHNO PPHU CEZARY ZIOMEK JAKUB ZIOMEK </t>
  </si>
  <si>
    <t>DOW-14/2025</t>
  </si>
  <si>
    <t>RECZYŃSKI KRZYSZTOF FIRMA PRODUKCYJNO-USŁUGOWO-HANDLOWA "RECZYŃSKI"</t>
  </si>
  <si>
    <t>DOW-11/2025</t>
  </si>
  <si>
    <t>OBEN POLSKA SP. Z O.O.</t>
  </si>
  <si>
    <t>DOW-16/2025</t>
  </si>
  <si>
    <t>"POLBRUK" S.A.</t>
  </si>
  <si>
    <t>DOW-15/2025</t>
  </si>
  <si>
    <t>WANDS DESIGN ARTUR KAŁUŻA SP.J.</t>
  </si>
  <si>
    <t>DOW-18/2025</t>
  </si>
  <si>
    <t>EASY DISPLAYS
 JAROSŁAW JAGODA</t>
  </si>
  <si>
    <t>DOW-17/2025</t>
  </si>
  <si>
    <r>
      <rPr>
        <b/>
        <sz val="11"/>
        <color theme="1"/>
        <rFont val="Calibri"/>
        <family val="2"/>
        <charset val="238"/>
        <scheme val="minor"/>
      </rPr>
      <t>BENALU-LEGRAS POLSKA 
SP. Z O.O.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zmiana z:
MEGA-ZAKŁAD PRODUKCJI POJAZDÓW UŻYTKOWYCH I KONSTRUKCJI STALOWYCH 
SP. Z O.O.</t>
    </r>
  </si>
  <si>
    <t>DOW-19/2025</t>
  </si>
  <si>
    <t xml:space="preserve">EUROSYSTEM POLSKA SP. Z O.O. SP.K. 
</t>
  </si>
  <si>
    <t>SKRAMET SP. Z O.O.</t>
  </si>
  <si>
    <t>DOW-20/2025</t>
  </si>
  <si>
    <t>MANCRAFT AIRSOFT SP. Z O.O.</t>
  </si>
  <si>
    <t>DOW-22/2025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</si>
</sst>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2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3FA5-3A60-4EB3-9EE0-81316FF0F71C}">
  <sheetPr>
    <pageSetUpPr fitToPage="1"/>
  </sheetPr>
  <dimension ref="A1:N249"/>
  <sheetViews>
    <sheetView tabSelected="1" topLeftCell="A229" workbookViewId="0">
      <selection activeCell="D255" sqref="D255"/>
    </sheetView>
  </sheetViews>
  <sheetFormatPr defaultRowHeight="15" x14ac:dyDescent="0.25"/>
  <cols>
    <col min="1" max="1" width="5.5703125" style="1" customWidth="1"/>
    <col min="2" max="2" width="30.7109375" style="1" customWidth="1"/>
    <col min="3" max="3" width="14.140625" style="1" customWidth="1"/>
    <col min="4" max="4" width="15.42578125" customWidth="1"/>
    <col min="5" max="8" width="16.85546875" customWidth="1"/>
    <col min="9" max="9" width="16.85546875" style="1" customWidth="1"/>
    <col min="10" max="10" width="16.85546875" style="30" customWidth="1"/>
    <col min="11" max="11" width="9.140625" style="1"/>
    <col min="12" max="12" width="16" customWidth="1"/>
    <col min="13" max="13" width="27.5703125" style="20" customWidth="1"/>
  </cols>
  <sheetData>
    <row r="1" spans="1:13" ht="105" x14ac:dyDescent="0.25">
      <c r="A1" s="2" t="s">
        <v>1</v>
      </c>
      <c r="B1" s="2" t="s">
        <v>0</v>
      </c>
      <c r="C1" s="2" t="s">
        <v>2</v>
      </c>
      <c r="D1" s="3" t="s">
        <v>5</v>
      </c>
      <c r="E1" s="3" t="s">
        <v>6</v>
      </c>
      <c r="F1" s="3" t="s">
        <v>352</v>
      </c>
      <c r="G1" s="3" t="s">
        <v>314</v>
      </c>
      <c r="H1" s="3" t="s">
        <v>353</v>
      </c>
      <c r="I1" s="3" t="s">
        <v>315</v>
      </c>
      <c r="J1" s="3" t="s">
        <v>316</v>
      </c>
      <c r="K1" s="2" t="s">
        <v>3</v>
      </c>
      <c r="L1" s="18" t="s">
        <v>4</v>
      </c>
      <c r="M1" s="22" t="s">
        <v>7</v>
      </c>
    </row>
    <row r="2" spans="1:13" ht="39.950000000000003" customHeight="1" x14ac:dyDescent="0.25">
      <c r="A2" s="4">
        <v>1</v>
      </c>
      <c r="B2" s="23" t="s">
        <v>8</v>
      </c>
      <c r="C2" s="4" t="s">
        <v>151</v>
      </c>
      <c r="D2" s="5">
        <v>43395</v>
      </c>
      <c r="E2" s="6">
        <v>18000000</v>
      </c>
      <c r="F2" s="6"/>
      <c r="G2" s="6">
        <v>23400000</v>
      </c>
      <c r="H2" s="6"/>
      <c r="I2" s="6" t="s">
        <v>318</v>
      </c>
      <c r="J2" s="16" t="s">
        <v>320</v>
      </c>
      <c r="K2" s="17">
        <v>0.45</v>
      </c>
      <c r="L2" s="19">
        <f>G2*K2</f>
        <v>10530000</v>
      </c>
      <c r="M2" s="6"/>
    </row>
    <row r="3" spans="1:13" ht="39.950000000000003" customHeight="1" x14ac:dyDescent="0.25">
      <c r="A3" s="4">
        <v>2</v>
      </c>
      <c r="B3" s="24" t="s">
        <v>9</v>
      </c>
      <c r="C3" s="4" t="s">
        <v>154</v>
      </c>
      <c r="D3" s="7">
        <v>43417</v>
      </c>
      <c r="E3" s="6">
        <v>210000000</v>
      </c>
      <c r="F3" s="6"/>
      <c r="G3" s="6">
        <v>273000000</v>
      </c>
      <c r="H3" s="6"/>
      <c r="I3" s="6" t="s">
        <v>318</v>
      </c>
      <c r="J3" s="16" t="s">
        <v>321</v>
      </c>
      <c r="K3" s="17">
        <v>0.35</v>
      </c>
      <c r="L3" s="19">
        <f t="shared" ref="L3:L66" si="0">G3*K3</f>
        <v>95550000</v>
      </c>
      <c r="M3" s="6"/>
    </row>
    <row r="4" spans="1:13" ht="39.950000000000003" customHeight="1" x14ac:dyDescent="0.25">
      <c r="A4" s="4">
        <v>3</v>
      </c>
      <c r="B4" s="24" t="s">
        <v>10</v>
      </c>
      <c r="C4" s="4" t="s">
        <v>155</v>
      </c>
      <c r="D4" s="7">
        <v>43424</v>
      </c>
      <c r="E4" s="6">
        <v>99451000</v>
      </c>
      <c r="F4" s="6"/>
      <c r="G4" s="6">
        <v>129286300</v>
      </c>
      <c r="H4" s="6"/>
      <c r="I4" s="6" t="s">
        <v>319</v>
      </c>
      <c r="J4" s="16" t="s">
        <v>321</v>
      </c>
      <c r="K4" s="17">
        <v>0.25</v>
      </c>
      <c r="L4" s="19">
        <f t="shared" si="0"/>
        <v>32321575</v>
      </c>
      <c r="M4" s="6"/>
    </row>
    <row r="5" spans="1:13" ht="39.950000000000003" customHeight="1" x14ac:dyDescent="0.25">
      <c r="A5" s="4">
        <v>4</v>
      </c>
      <c r="B5" s="24" t="s">
        <v>10</v>
      </c>
      <c r="C5" s="4" t="s">
        <v>156</v>
      </c>
      <c r="D5" s="7">
        <v>43424</v>
      </c>
      <c r="E5" s="6">
        <v>44187000</v>
      </c>
      <c r="F5" s="6"/>
      <c r="G5" s="6">
        <v>57443100</v>
      </c>
      <c r="H5" s="6"/>
      <c r="I5" s="6" t="s">
        <v>319</v>
      </c>
      <c r="J5" s="16" t="s">
        <v>321</v>
      </c>
      <c r="K5" s="17">
        <v>0.25</v>
      </c>
      <c r="L5" s="19">
        <f t="shared" si="0"/>
        <v>14360775</v>
      </c>
      <c r="M5" s="6"/>
    </row>
    <row r="6" spans="1:13" ht="39.950000000000003" customHeight="1" x14ac:dyDescent="0.25">
      <c r="A6" s="4">
        <v>5</v>
      </c>
      <c r="B6" s="24" t="s">
        <v>10</v>
      </c>
      <c r="C6" s="4" t="s">
        <v>157</v>
      </c>
      <c r="D6" s="7">
        <v>43424</v>
      </c>
      <c r="E6" s="6">
        <v>43559000</v>
      </c>
      <c r="F6" s="6"/>
      <c r="G6" s="6">
        <v>56626700</v>
      </c>
      <c r="H6" s="6"/>
      <c r="I6" s="6" t="s">
        <v>319</v>
      </c>
      <c r="J6" s="16" t="s">
        <v>321</v>
      </c>
      <c r="K6" s="17">
        <v>0.25</v>
      </c>
      <c r="L6" s="19">
        <f t="shared" si="0"/>
        <v>14156675</v>
      </c>
      <c r="M6" s="6"/>
    </row>
    <row r="7" spans="1:13" ht="39.950000000000003" customHeight="1" x14ac:dyDescent="0.25">
      <c r="A7" s="4">
        <v>6</v>
      </c>
      <c r="B7" s="24" t="s">
        <v>11</v>
      </c>
      <c r="C7" s="4" t="s">
        <v>152</v>
      </c>
      <c r="D7" s="7">
        <v>43440</v>
      </c>
      <c r="E7" s="6">
        <v>31370290</v>
      </c>
      <c r="F7" s="6"/>
      <c r="G7" s="6">
        <v>40781377</v>
      </c>
      <c r="H7" s="6"/>
      <c r="I7" s="6" t="s">
        <v>319</v>
      </c>
      <c r="J7" s="16" t="s">
        <v>320</v>
      </c>
      <c r="K7" s="17">
        <v>0.35</v>
      </c>
      <c r="L7" s="19">
        <f t="shared" si="0"/>
        <v>14273481.949999999</v>
      </c>
      <c r="M7" s="6"/>
    </row>
    <row r="8" spans="1:13" ht="39.950000000000003" customHeight="1" x14ac:dyDescent="0.25">
      <c r="A8" s="4">
        <v>7</v>
      </c>
      <c r="B8" s="24" t="s">
        <v>49</v>
      </c>
      <c r="C8" s="4" t="s">
        <v>153</v>
      </c>
      <c r="D8" s="7">
        <v>43440</v>
      </c>
      <c r="E8" s="6">
        <v>84532000</v>
      </c>
      <c r="F8" s="6"/>
      <c r="G8" s="6">
        <v>109891600</v>
      </c>
      <c r="H8" s="6"/>
      <c r="I8" s="6" t="s">
        <v>318</v>
      </c>
      <c r="J8" s="16" t="s">
        <v>321</v>
      </c>
      <c r="K8" s="17">
        <v>0.35</v>
      </c>
      <c r="L8" s="19">
        <f t="shared" si="0"/>
        <v>38462060</v>
      </c>
      <c r="M8" s="6"/>
    </row>
    <row r="9" spans="1:13" ht="39.950000000000003" customHeight="1" x14ac:dyDescent="0.25">
      <c r="A9" s="4">
        <v>8</v>
      </c>
      <c r="B9" s="24" t="s">
        <v>12</v>
      </c>
      <c r="C9" s="4" t="s">
        <v>162</v>
      </c>
      <c r="D9" s="7">
        <v>43445</v>
      </c>
      <c r="E9" s="6">
        <v>142460000</v>
      </c>
      <c r="F9" s="6"/>
      <c r="G9" s="14">
        <v>185198000</v>
      </c>
      <c r="H9" s="14"/>
      <c r="I9" s="6" t="s">
        <v>318</v>
      </c>
      <c r="J9" s="16" t="s">
        <v>321</v>
      </c>
      <c r="K9" s="17">
        <v>0.35</v>
      </c>
      <c r="L9" s="19">
        <f t="shared" si="0"/>
        <v>64819299.999999993</v>
      </c>
      <c r="M9" s="6">
        <v>3000000</v>
      </c>
    </row>
    <row r="10" spans="1:13" ht="39.950000000000003" customHeight="1" x14ac:dyDescent="0.25">
      <c r="A10" s="4">
        <v>9</v>
      </c>
      <c r="B10" s="24" t="s">
        <v>330</v>
      </c>
      <c r="C10" s="4" t="s">
        <v>163</v>
      </c>
      <c r="D10" s="5">
        <v>43447</v>
      </c>
      <c r="E10" s="6">
        <v>82000000</v>
      </c>
      <c r="F10" s="6"/>
      <c r="G10" s="6">
        <v>106600000</v>
      </c>
      <c r="H10" s="6"/>
      <c r="I10" s="6" t="s">
        <v>318</v>
      </c>
      <c r="J10" s="16" t="s">
        <v>321</v>
      </c>
      <c r="K10" s="17">
        <v>0.35</v>
      </c>
      <c r="L10" s="19">
        <f t="shared" si="0"/>
        <v>37310000</v>
      </c>
      <c r="M10" s="6"/>
    </row>
    <row r="11" spans="1:13" ht="39.950000000000003" customHeight="1" x14ac:dyDescent="0.25">
      <c r="A11" s="4">
        <v>10</v>
      </c>
      <c r="B11" s="33" t="s">
        <v>34</v>
      </c>
      <c r="C11" s="32" t="s">
        <v>158</v>
      </c>
      <c r="D11" s="34">
        <v>43455</v>
      </c>
      <c r="E11" s="35">
        <v>211169024.97999999</v>
      </c>
      <c r="F11" s="35"/>
      <c r="G11" s="35">
        <v>274519732.47000003</v>
      </c>
      <c r="H11" s="35"/>
      <c r="I11" s="35" t="s">
        <v>317</v>
      </c>
      <c r="J11" s="36" t="s">
        <v>321</v>
      </c>
      <c r="K11" s="37">
        <v>0.25</v>
      </c>
      <c r="L11" s="38">
        <f t="shared" si="0"/>
        <v>68629933.117500007</v>
      </c>
      <c r="M11" s="35"/>
    </row>
    <row r="12" spans="1:13" ht="39.950000000000003" customHeight="1" x14ac:dyDescent="0.25">
      <c r="A12" s="4">
        <v>11</v>
      </c>
      <c r="B12" s="33" t="s">
        <v>35</v>
      </c>
      <c r="C12" s="32" t="s">
        <v>161</v>
      </c>
      <c r="D12" s="34">
        <v>43461</v>
      </c>
      <c r="E12" s="35">
        <v>280000000</v>
      </c>
      <c r="F12" s="35"/>
      <c r="G12" s="35">
        <v>364000000</v>
      </c>
      <c r="H12" s="35"/>
      <c r="I12" s="35" t="s">
        <v>318</v>
      </c>
      <c r="J12" s="36" t="s">
        <v>321</v>
      </c>
      <c r="K12" s="37">
        <v>0.35</v>
      </c>
      <c r="L12" s="38">
        <f t="shared" si="0"/>
        <v>127399999.99999999</v>
      </c>
      <c r="M12" s="35"/>
    </row>
    <row r="13" spans="1:13" ht="39.950000000000003" customHeight="1" x14ac:dyDescent="0.25">
      <c r="A13" s="4">
        <v>12</v>
      </c>
      <c r="B13" s="23" t="s">
        <v>36</v>
      </c>
      <c r="C13" s="4" t="s">
        <v>160</v>
      </c>
      <c r="D13" s="5">
        <v>43488</v>
      </c>
      <c r="E13" s="6">
        <v>74522000</v>
      </c>
      <c r="F13" s="6"/>
      <c r="G13" s="6">
        <v>96878000</v>
      </c>
      <c r="H13" s="6"/>
      <c r="I13" s="6" t="s">
        <v>319</v>
      </c>
      <c r="J13" s="16" t="s">
        <v>320</v>
      </c>
      <c r="K13" s="17">
        <v>0.35</v>
      </c>
      <c r="L13" s="19">
        <f t="shared" si="0"/>
        <v>33907300</v>
      </c>
      <c r="M13" s="6"/>
    </row>
    <row r="14" spans="1:13" ht="39.950000000000003" customHeight="1" x14ac:dyDescent="0.25">
      <c r="A14" s="4">
        <v>13</v>
      </c>
      <c r="B14" s="24" t="s">
        <v>37</v>
      </c>
      <c r="C14" s="4" t="s">
        <v>159</v>
      </c>
      <c r="D14" s="7">
        <v>43497</v>
      </c>
      <c r="E14" s="6">
        <v>98216404</v>
      </c>
      <c r="F14" s="6"/>
      <c r="G14" s="6">
        <v>127681325</v>
      </c>
      <c r="H14" s="6"/>
      <c r="I14" s="6" t="s">
        <v>318</v>
      </c>
      <c r="J14" s="16" t="s">
        <v>321</v>
      </c>
      <c r="K14" s="17">
        <v>0.35</v>
      </c>
      <c r="L14" s="19">
        <f t="shared" si="0"/>
        <v>44688463.75</v>
      </c>
      <c r="M14" s="6">
        <v>35679119.350000001</v>
      </c>
    </row>
    <row r="15" spans="1:13" ht="39.950000000000003" customHeight="1" x14ac:dyDescent="0.25">
      <c r="A15" s="4">
        <v>14</v>
      </c>
      <c r="B15" s="24" t="s">
        <v>332</v>
      </c>
      <c r="C15" s="4" t="s">
        <v>164</v>
      </c>
      <c r="D15" s="7">
        <v>43497</v>
      </c>
      <c r="E15" s="6">
        <v>29265035</v>
      </c>
      <c r="F15" s="6"/>
      <c r="G15" s="6">
        <v>38044545</v>
      </c>
      <c r="H15" s="6"/>
      <c r="I15" s="6" t="s">
        <v>317</v>
      </c>
      <c r="J15" s="16" t="s">
        <v>321</v>
      </c>
      <c r="K15" s="17">
        <v>0.25</v>
      </c>
      <c r="L15" s="19">
        <f t="shared" si="0"/>
        <v>9511136.25</v>
      </c>
      <c r="M15" s="6"/>
    </row>
    <row r="16" spans="1:13" ht="39.950000000000003" customHeight="1" x14ac:dyDescent="0.25">
      <c r="A16" s="4">
        <v>15</v>
      </c>
      <c r="B16" s="24" t="s">
        <v>13</v>
      </c>
      <c r="C16" s="4" t="s">
        <v>165</v>
      </c>
      <c r="D16" s="7">
        <v>43543</v>
      </c>
      <c r="E16" s="6">
        <v>1990000</v>
      </c>
      <c r="F16" s="6"/>
      <c r="G16" s="6">
        <v>2587000</v>
      </c>
      <c r="H16" s="6"/>
      <c r="I16" s="6" t="s">
        <v>318</v>
      </c>
      <c r="J16" s="16" t="s">
        <v>322</v>
      </c>
      <c r="K16" s="17">
        <v>0.55000000000000004</v>
      </c>
      <c r="L16" s="19">
        <f t="shared" si="0"/>
        <v>1422850</v>
      </c>
      <c r="M16" s="6"/>
    </row>
    <row r="17" spans="1:13" ht="39.950000000000003" customHeight="1" x14ac:dyDescent="0.25">
      <c r="A17" s="4">
        <v>16</v>
      </c>
      <c r="B17" s="24" t="s">
        <v>14</v>
      </c>
      <c r="C17" s="4" t="s">
        <v>167</v>
      </c>
      <c r="D17" s="7">
        <v>43545</v>
      </c>
      <c r="E17" s="6">
        <v>38629800</v>
      </c>
      <c r="F17" s="6"/>
      <c r="G17" s="6">
        <v>50218740</v>
      </c>
      <c r="H17" s="6"/>
      <c r="I17" s="6" t="s">
        <v>317</v>
      </c>
      <c r="J17" s="16" t="s">
        <v>321</v>
      </c>
      <c r="K17" s="17">
        <v>0.25</v>
      </c>
      <c r="L17" s="19">
        <f t="shared" si="0"/>
        <v>12554685</v>
      </c>
      <c r="M17" s="6"/>
    </row>
    <row r="18" spans="1:13" ht="39.950000000000003" customHeight="1" x14ac:dyDescent="0.25">
      <c r="A18" s="4">
        <v>17</v>
      </c>
      <c r="B18" s="24" t="s">
        <v>15</v>
      </c>
      <c r="C18" s="4" t="s">
        <v>166</v>
      </c>
      <c r="D18" s="7">
        <v>43549</v>
      </c>
      <c r="E18" s="6">
        <v>1205000</v>
      </c>
      <c r="F18" s="6"/>
      <c r="G18" s="6">
        <v>1566500</v>
      </c>
      <c r="H18" s="6"/>
      <c r="I18" s="6" t="s">
        <v>318</v>
      </c>
      <c r="J18" s="16" t="s">
        <v>322</v>
      </c>
      <c r="K18" s="17">
        <v>0.55000000000000004</v>
      </c>
      <c r="L18" s="19">
        <f t="shared" si="0"/>
        <v>861575.00000000012</v>
      </c>
      <c r="M18" s="6"/>
    </row>
    <row r="19" spans="1:13" ht="39.950000000000003" customHeight="1" x14ac:dyDescent="0.25">
      <c r="A19" s="4">
        <v>18</v>
      </c>
      <c r="B19" s="24" t="s">
        <v>16</v>
      </c>
      <c r="C19" s="4" t="s">
        <v>169</v>
      </c>
      <c r="D19" s="7">
        <v>43564</v>
      </c>
      <c r="E19" s="6">
        <v>1900000</v>
      </c>
      <c r="F19" s="6"/>
      <c r="G19" s="6">
        <v>2470000</v>
      </c>
      <c r="H19" s="6"/>
      <c r="I19" s="6" t="s">
        <v>317</v>
      </c>
      <c r="J19" s="16" t="s">
        <v>323</v>
      </c>
      <c r="K19" s="17">
        <v>0.45</v>
      </c>
      <c r="L19" s="19">
        <f t="shared" si="0"/>
        <v>1111500</v>
      </c>
      <c r="M19" s="6"/>
    </row>
    <row r="20" spans="1:13" ht="39.950000000000003" customHeight="1" x14ac:dyDescent="0.25">
      <c r="A20" s="4">
        <v>19</v>
      </c>
      <c r="B20" s="24" t="s">
        <v>17</v>
      </c>
      <c r="C20" s="4" t="s">
        <v>168</v>
      </c>
      <c r="D20" s="7">
        <v>43566</v>
      </c>
      <c r="E20" s="6">
        <v>41600000</v>
      </c>
      <c r="F20" s="6"/>
      <c r="G20" s="6">
        <v>54080000</v>
      </c>
      <c r="H20" s="6"/>
      <c r="I20" s="6" t="s">
        <v>317</v>
      </c>
      <c r="J20" s="16" t="s">
        <v>321</v>
      </c>
      <c r="K20" s="17">
        <v>0.25</v>
      </c>
      <c r="L20" s="19">
        <f t="shared" si="0"/>
        <v>13520000</v>
      </c>
      <c r="M20" s="6"/>
    </row>
    <row r="21" spans="1:13" ht="39.950000000000003" customHeight="1" x14ac:dyDescent="0.25">
      <c r="A21" s="4">
        <v>20</v>
      </c>
      <c r="B21" s="33" t="s">
        <v>38</v>
      </c>
      <c r="C21" s="32" t="s">
        <v>170</v>
      </c>
      <c r="D21" s="34">
        <v>43570</v>
      </c>
      <c r="E21" s="35">
        <v>2670000</v>
      </c>
      <c r="F21" s="35"/>
      <c r="G21" s="35">
        <v>3471000</v>
      </c>
      <c r="H21" s="35"/>
      <c r="I21" s="35" t="s">
        <v>317</v>
      </c>
      <c r="J21" s="36" t="s">
        <v>323</v>
      </c>
      <c r="K21" s="37">
        <v>0.45</v>
      </c>
      <c r="L21" s="38">
        <f t="shared" si="0"/>
        <v>1561950</v>
      </c>
      <c r="M21" s="35"/>
    </row>
    <row r="22" spans="1:13" ht="39.950000000000003" customHeight="1" x14ac:dyDescent="0.25">
      <c r="A22" s="4">
        <v>21</v>
      </c>
      <c r="B22" s="24" t="s">
        <v>48</v>
      </c>
      <c r="C22" s="4" t="s">
        <v>171</v>
      </c>
      <c r="D22" s="8">
        <v>43635</v>
      </c>
      <c r="E22" s="6">
        <v>120078003</v>
      </c>
      <c r="F22" s="6"/>
      <c r="G22" s="6">
        <v>156101403.90000001</v>
      </c>
      <c r="H22" s="6"/>
      <c r="I22" s="6" t="s">
        <v>319</v>
      </c>
      <c r="J22" s="16" t="s">
        <v>321</v>
      </c>
      <c r="K22" s="17">
        <v>0.25</v>
      </c>
      <c r="L22" s="19">
        <f>G22*K22</f>
        <v>39025350.975000001</v>
      </c>
      <c r="M22" s="6"/>
    </row>
    <row r="23" spans="1:13" ht="39.950000000000003" customHeight="1" x14ac:dyDescent="0.25">
      <c r="A23" s="4">
        <v>22</v>
      </c>
      <c r="B23" s="33" t="s">
        <v>39</v>
      </c>
      <c r="C23" s="32" t="s">
        <v>173</v>
      </c>
      <c r="D23" s="34">
        <v>43703</v>
      </c>
      <c r="E23" s="35">
        <v>49624886.049999997</v>
      </c>
      <c r="F23" s="35"/>
      <c r="G23" s="35">
        <v>64512351.869999997</v>
      </c>
      <c r="H23" s="35"/>
      <c r="I23" s="35" t="s">
        <v>317</v>
      </c>
      <c r="J23" s="36" t="s">
        <v>320</v>
      </c>
      <c r="K23" s="37">
        <v>0.35</v>
      </c>
      <c r="L23" s="38">
        <f t="shared" si="0"/>
        <v>22579323.154499996</v>
      </c>
      <c r="M23" s="35">
        <v>6000000</v>
      </c>
    </row>
    <row r="24" spans="1:13" ht="39.950000000000003" customHeight="1" x14ac:dyDescent="0.25">
      <c r="A24" s="4">
        <v>23</v>
      </c>
      <c r="B24" s="24" t="s">
        <v>56</v>
      </c>
      <c r="C24" s="4" t="s">
        <v>172</v>
      </c>
      <c r="D24" s="5">
        <v>43704</v>
      </c>
      <c r="E24" s="6">
        <v>7996650</v>
      </c>
      <c r="F24" s="6"/>
      <c r="G24" s="6">
        <v>10395645</v>
      </c>
      <c r="H24" s="6"/>
      <c r="I24" s="6" t="s">
        <v>317</v>
      </c>
      <c r="J24" s="16" t="s">
        <v>323</v>
      </c>
      <c r="K24" s="17">
        <v>0.45</v>
      </c>
      <c r="L24" s="19">
        <f t="shared" si="0"/>
        <v>4678040.25</v>
      </c>
      <c r="M24" s="6"/>
    </row>
    <row r="25" spans="1:13" ht="39.950000000000003" customHeight="1" x14ac:dyDescent="0.25">
      <c r="A25" s="4">
        <v>24</v>
      </c>
      <c r="B25" s="33" t="s">
        <v>47</v>
      </c>
      <c r="C25" s="32" t="s">
        <v>174</v>
      </c>
      <c r="D25" s="34">
        <v>43707</v>
      </c>
      <c r="E25" s="35">
        <v>128000000</v>
      </c>
      <c r="F25" s="35"/>
      <c r="G25" s="35">
        <v>166400000</v>
      </c>
      <c r="H25" s="35"/>
      <c r="I25" s="35" t="s">
        <v>317</v>
      </c>
      <c r="J25" s="36" t="s">
        <v>321</v>
      </c>
      <c r="K25" s="37">
        <v>0.25</v>
      </c>
      <c r="L25" s="38">
        <f t="shared" si="0"/>
        <v>41600000</v>
      </c>
      <c r="M25" s="35"/>
    </row>
    <row r="26" spans="1:13" ht="39.950000000000003" customHeight="1" x14ac:dyDescent="0.25">
      <c r="A26" s="4">
        <v>25</v>
      </c>
      <c r="B26" s="24" t="s">
        <v>18</v>
      </c>
      <c r="C26" s="4" t="s">
        <v>175</v>
      </c>
      <c r="D26" s="5">
        <v>43711</v>
      </c>
      <c r="E26" s="6">
        <v>14067000</v>
      </c>
      <c r="F26" s="6"/>
      <c r="G26" s="6">
        <v>18287100</v>
      </c>
      <c r="H26" s="6"/>
      <c r="I26" s="6" t="s">
        <v>317</v>
      </c>
      <c r="J26" s="16" t="s">
        <v>320</v>
      </c>
      <c r="K26" s="17">
        <v>0.35</v>
      </c>
      <c r="L26" s="19">
        <f t="shared" si="0"/>
        <v>6400485</v>
      </c>
      <c r="M26" s="6"/>
    </row>
    <row r="27" spans="1:13" ht="39.950000000000003" customHeight="1" x14ac:dyDescent="0.25">
      <c r="A27" s="4">
        <v>26</v>
      </c>
      <c r="B27" s="24" t="s">
        <v>331</v>
      </c>
      <c r="C27" s="4" t="s">
        <v>177</v>
      </c>
      <c r="D27" s="5">
        <v>43726</v>
      </c>
      <c r="E27" s="6">
        <v>80000000</v>
      </c>
      <c r="F27" s="6"/>
      <c r="G27" s="6">
        <v>104000000</v>
      </c>
      <c r="H27" s="6"/>
      <c r="I27" s="6" t="s">
        <v>318</v>
      </c>
      <c r="J27" s="16" t="s">
        <v>321</v>
      </c>
      <c r="K27" s="17">
        <v>0.35</v>
      </c>
      <c r="L27" s="19">
        <f t="shared" si="0"/>
        <v>36400000</v>
      </c>
      <c r="M27" s="6"/>
    </row>
    <row r="28" spans="1:13" ht="39.950000000000003" customHeight="1" x14ac:dyDescent="0.25">
      <c r="A28" s="4">
        <v>27</v>
      </c>
      <c r="B28" s="24" t="s">
        <v>57</v>
      </c>
      <c r="C28" s="4" t="s">
        <v>176</v>
      </c>
      <c r="D28" s="5">
        <v>43728</v>
      </c>
      <c r="E28" s="6">
        <v>22695050</v>
      </c>
      <c r="F28" s="6"/>
      <c r="G28" s="6">
        <v>29503565</v>
      </c>
      <c r="H28" s="6"/>
      <c r="I28" s="6" t="s">
        <v>318</v>
      </c>
      <c r="J28" s="16" t="s">
        <v>321</v>
      </c>
      <c r="K28" s="17">
        <v>0.35</v>
      </c>
      <c r="L28" s="19">
        <f t="shared" si="0"/>
        <v>10326247.75</v>
      </c>
      <c r="M28" s="6"/>
    </row>
    <row r="29" spans="1:13" ht="39.950000000000003" customHeight="1" x14ac:dyDescent="0.25">
      <c r="A29" s="4">
        <v>28</v>
      </c>
      <c r="B29" s="24" t="s">
        <v>19</v>
      </c>
      <c r="C29" s="4" t="s">
        <v>178</v>
      </c>
      <c r="D29" s="5">
        <v>43816</v>
      </c>
      <c r="E29" s="6">
        <v>420000000</v>
      </c>
      <c r="F29" s="6"/>
      <c r="G29" s="6" t="s">
        <v>325</v>
      </c>
      <c r="H29" s="6"/>
      <c r="I29" s="6" t="s">
        <v>317</v>
      </c>
      <c r="J29" s="16" t="s">
        <v>321</v>
      </c>
      <c r="K29" s="21">
        <v>0.1875</v>
      </c>
      <c r="L29" s="19">
        <v>79884375</v>
      </c>
      <c r="M29" s="6"/>
    </row>
    <row r="30" spans="1:13" ht="39.950000000000003" customHeight="1" x14ac:dyDescent="0.25">
      <c r="A30" s="4">
        <v>29</v>
      </c>
      <c r="B30" s="24" t="s">
        <v>20</v>
      </c>
      <c r="C30" s="4" t="s">
        <v>179</v>
      </c>
      <c r="D30" s="5">
        <v>43816</v>
      </c>
      <c r="E30" s="6">
        <v>20000000</v>
      </c>
      <c r="F30" s="6"/>
      <c r="G30" s="6">
        <v>26000000</v>
      </c>
      <c r="H30" s="6"/>
      <c r="I30" s="6" t="s">
        <v>319</v>
      </c>
      <c r="J30" s="16" t="s">
        <v>320</v>
      </c>
      <c r="K30" s="17">
        <v>0.35</v>
      </c>
      <c r="L30" s="19">
        <f t="shared" si="0"/>
        <v>9100000</v>
      </c>
      <c r="M30" s="6"/>
    </row>
    <row r="31" spans="1:13" ht="39.950000000000003" customHeight="1" x14ac:dyDescent="0.25">
      <c r="A31" s="4">
        <v>30</v>
      </c>
      <c r="B31" s="24" t="s">
        <v>21</v>
      </c>
      <c r="C31" s="4" t="s">
        <v>180</v>
      </c>
      <c r="D31" s="5">
        <v>43817</v>
      </c>
      <c r="E31" s="6">
        <v>169041000</v>
      </c>
      <c r="F31" s="6"/>
      <c r="G31" s="6">
        <v>219753300</v>
      </c>
      <c r="H31" s="6"/>
      <c r="I31" s="6" t="s">
        <v>317</v>
      </c>
      <c r="J31" s="16" t="s">
        <v>321</v>
      </c>
      <c r="K31" s="17">
        <v>0.25</v>
      </c>
      <c r="L31" s="19">
        <f t="shared" si="0"/>
        <v>54938325</v>
      </c>
      <c r="M31" s="6"/>
    </row>
    <row r="32" spans="1:13" ht="39.950000000000003" customHeight="1" x14ac:dyDescent="0.25">
      <c r="A32" s="4">
        <v>31</v>
      </c>
      <c r="B32" s="33" t="s">
        <v>44</v>
      </c>
      <c r="C32" s="32" t="s">
        <v>186</v>
      </c>
      <c r="D32" s="34">
        <v>43844</v>
      </c>
      <c r="E32" s="35">
        <v>2500000</v>
      </c>
      <c r="F32" s="35"/>
      <c r="G32" s="35">
        <v>3250000</v>
      </c>
      <c r="H32" s="35"/>
      <c r="I32" s="35" t="s">
        <v>317</v>
      </c>
      <c r="J32" s="36" t="s">
        <v>320</v>
      </c>
      <c r="K32" s="37">
        <v>0.35</v>
      </c>
      <c r="L32" s="38">
        <f t="shared" si="0"/>
        <v>1137500</v>
      </c>
      <c r="M32" s="35"/>
    </row>
    <row r="33" spans="1:13" ht="39.950000000000003" customHeight="1" x14ac:dyDescent="0.25">
      <c r="A33" s="4">
        <v>32</v>
      </c>
      <c r="B33" s="24" t="s">
        <v>22</v>
      </c>
      <c r="C33" s="4" t="s">
        <v>187</v>
      </c>
      <c r="D33" s="7">
        <v>43859</v>
      </c>
      <c r="E33" s="6">
        <v>182317414</v>
      </c>
      <c r="F33" s="6"/>
      <c r="G33" s="6">
        <v>237012638.19999999</v>
      </c>
      <c r="H33" s="6"/>
      <c r="I33" s="6" t="s">
        <v>317</v>
      </c>
      <c r="J33" s="16" t="s">
        <v>321</v>
      </c>
      <c r="K33" s="17">
        <v>0.25</v>
      </c>
      <c r="L33" s="19">
        <f t="shared" si="0"/>
        <v>59253159.549999997</v>
      </c>
      <c r="M33" s="6"/>
    </row>
    <row r="34" spans="1:13" ht="39.950000000000003" customHeight="1" x14ac:dyDescent="0.25">
      <c r="A34" s="4">
        <v>33</v>
      </c>
      <c r="B34" s="33" t="s">
        <v>58</v>
      </c>
      <c r="C34" s="32" t="s">
        <v>188</v>
      </c>
      <c r="D34" s="39">
        <v>43873</v>
      </c>
      <c r="E34" s="35">
        <v>5500000</v>
      </c>
      <c r="F34" s="35"/>
      <c r="G34" s="35">
        <v>7150000</v>
      </c>
      <c r="H34" s="35"/>
      <c r="I34" s="35" t="s">
        <v>319</v>
      </c>
      <c r="J34" s="36" t="s">
        <v>323</v>
      </c>
      <c r="K34" s="37">
        <v>0.45</v>
      </c>
      <c r="L34" s="38">
        <f t="shared" si="0"/>
        <v>3217500</v>
      </c>
      <c r="M34" s="35"/>
    </row>
    <row r="35" spans="1:13" ht="39.950000000000003" customHeight="1" x14ac:dyDescent="0.25">
      <c r="A35" s="4">
        <v>34</v>
      </c>
      <c r="B35" s="33" t="s">
        <v>45</v>
      </c>
      <c r="C35" s="32" t="s">
        <v>189</v>
      </c>
      <c r="D35" s="39">
        <v>43887</v>
      </c>
      <c r="E35" s="35">
        <v>700000</v>
      </c>
      <c r="F35" s="35"/>
      <c r="G35" s="35">
        <v>910000</v>
      </c>
      <c r="H35" s="35"/>
      <c r="I35" s="35" t="s">
        <v>318</v>
      </c>
      <c r="J35" s="36" t="s">
        <v>322</v>
      </c>
      <c r="K35" s="37">
        <v>0.55000000000000004</v>
      </c>
      <c r="L35" s="38">
        <f t="shared" si="0"/>
        <v>500500.00000000006</v>
      </c>
      <c r="M35" s="35"/>
    </row>
    <row r="36" spans="1:13" ht="39.950000000000003" customHeight="1" x14ac:dyDescent="0.25">
      <c r="A36" s="4">
        <v>35</v>
      </c>
      <c r="B36" s="24" t="s">
        <v>46</v>
      </c>
      <c r="C36" s="4" t="s">
        <v>181</v>
      </c>
      <c r="D36" s="7">
        <v>43887</v>
      </c>
      <c r="E36" s="6">
        <v>5000000</v>
      </c>
      <c r="F36" s="15"/>
      <c r="G36" s="15">
        <v>6500000</v>
      </c>
      <c r="H36" s="15"/>
      <c r="I36" s="6" t="s">
        <v>317</v>
      </c>
      <c r="J36" s="16" t="s">
        <v>323</v>
      </c>
      <c r="K36" s="17">
        <v>0.45</v>
      </c>
      <c r="L36" s="19">
        <f t="shared" si="0"/>
        <v>2925000</v>
      </c>
      <c r="M36" s="6"/>
    </row>
    <row r="37" spans="1:13" ht="39.950000000000003" customHeight="1" x14ac:dyDescent="0.25">
      <c r="A37" s="4">
        <v>36</v>
      </c>
      <c r="B37" s="33" t="s">
        <v>59</v>
      </c>
      <c r="C37" s="32" t="s">
        <v>182</v>
      </c>
      <c r="D37" s="39">
        <v>43907</v>
      </c>
      <c r="E37" s="35">
        <v>571144</v>
      </c>
      <c r="F37" s="35"/>
      <c r="G37" s="35">
        <v>742487.2</v>
      </c>
      <c r="H37" s="35"/>
      <c r="I37" s="35" t="s">
        <v>317</v>
      </c>
      <c r="J37" s="36" t="s">
        <v>322</v>
      </c>
      <c r="K37" s="37">
        <v>0.45</v>
      </c>
      <c r="L37" s="38">
        <f t="shared" si="0"/>
        <v>334119.24</v>
      </c>
      <c r="M37" s="35"/>
    </row>
    <row r="38" spans="1:13" ht="39.950000000000003" customHeight="1" x14ac:dyDescent="0.25">
      <c r="A38" s="4">
        <v>37</v>
      </c>
      <c r="B38" s="24" t="s">
        <v>23</v>
      </c>
      <c r="C38" s="4" t="s">
        <v>183</v>
      </c>
      <c r="D38" s="7">
        <v>43917</v>
      </c>
      <c r="E38" s="6">
        <v>65850000</v>
      </c>
      <c r="F38" s="6"/>
      <c r="G38" s="6">
        <v>85605000</v>
      </c>
      <c r="H38" s="6"/>
      <c r="I38" s="6" t="s">
        <v>319</v>
      </c>
      <c r="J38" s="16" t="s">
        <v>321</v>
      </c>
      <c r="K38" s="17">
        <v>0.25</v>
      </c>
      <c r="L38" s="19">
        <f t="shared" si="0"/>
        <v>21401250</v>
      </c>
      <c r="M38" s="6"/>
    </row>
    <row r="39" spans="1:13" ht="39.950000000000003" customHeight="1" x14ac:dyDescent="0.25">
      <c r="A39" s="4">
        <v>38</v>
      </c>
      <c r="B39" s="33" t="s">
        <v>43</v>
      </c>
      <c r="C39" s="32" t="s">
        <v>184</v>
      </c>
      <c r="D39" s="39">
        <v>43930</v>
      </c>
      <c r="E39" s="35">
        <v>50000000</v>
      </c>
      <c r="F39" s="35"/>
      <c r="G39" s="35">
        <v>65000000</v>
      </c>
      <c r="H39" s="35"/>
      <c r="I39" s="35" t="s">
        <v>317</v>
      </c>
      <c r="J39" s="36" t="s">
        <v>321</v>
      </c>
      <c r="K39" s="37">
        <v>0.25</v>
      </c>
      <c r="L39" s="38">
        <f t="shared" si="0"/>
        <v>16250000</v>
      </c>
      <c r="M39" s="35"/>
    </row>
    <row r="40" spans="1:13" ht="39.950000000000003" customHeight="1" x14ac:dyDescent="0.25">
      <c r="A40" s="4">
        <v>39</v>
      </c>
      <c r="B40" s="24" t="s">
        <v>24</v>
      </c>
      <c r="C40" s="4" t="s">
        <v>190</v>
      </c>
      <c r="D40" s="7">
        <v>43978</v>
      </c>
      <c r="E40" s="6">
        <v>8700000</v>
      </c>
      <c r="F40" s="6"/>
      <c r="G40" s="6">
        <v>11310000</v>
      </c>
      <c r="H40" s="6"/>
      <c r="I40" s="6" t="s">
        <v>317</v>
      </c>
      <c r="J40" s="16" t="s">
        <v>320</v>
      </c>
      <c r="K40" s="17">
        <v>0.35</v>
      </c>
      <c r="L40" s="19">
        <f t="shared" si="0"/>
        <v>3958499.9999999995</v>
      </c>
      <c r="M40" s="6"/>
    </row>
    <row r="41" spans="1:13" ht="39.950000000000003" customHeight="1" x14ac:dyDescent="0.25">
      <c r="A41" s="4">
        <v>40</v>
      </c>
      <c r="B41" s="24" t="s">
        <v>25</v>
      </c>
      <c r="C41" s="4" t="s">
        <v>191</v>
      </c>
      <c r="D41" s="7">
        <v>43978</v>
      </c>
      <c r="E41" s="6">
        <v>5183470</v>
      </c>
      <c r="F41" s="6"/>
      <c r="G41" s="6">
        <v>6738511</v>
      </c>
      <c r="H41" s="6"/>
      <c r="I41" s="6" t="s">
        <v>317</v>
      </c>
      <c r="J41" s="16" t="s">
        <v>320</v>
      </c>
      <c r="K41" s="17">
        <v>0.35</v>
      </c>
      <c r="L41" s="19">
        <f t="shared" si="0"/>
        <v>2358478.8499999996</v>
      </c>
      <c r="M41" s="6"/>
    </row>
    <row r="42" spans="1:13" ht="39.950000000000003" customHeight="1" x14ac:dyDescent="0.25">
      <c r="A42" s="4">
        <v>41</v>
      </c>
      <c r="B42" s="24" t="s">
        <v>26</v>
      </c>
      <c r="C42" s="4" t="s">
        <v>192</v>
      </c>
      <c r="D42" s="7">
        <v>43979</v>
      </c>
      <c r="E42" s="6">
        <v>149461371</v>
      </c>
      <c r="F42" s="6"/>
      <c r="G42" s="6">
        <v>194299782.30000001</v>
      </c>
      <c r="H42" s="6"/>
      <c r="I42" s="6" t="s">
        <v>317</v>
      </c>
      <c r="J42" s="16" t="s">
        <v>321</v>
      </c>
      <c r="K42" s="17">
        <v>0.25</v>
      </c>
      <c r="L42" s="19">
        <f t="shared" si="0"/>
        <v>48574945.575000003</v>
      </c>
      <c r="M42" s="6"/>
    </row>
    <row r="43" spans="1:13" ht="39.950000000000003" customHeight="1" x14ac:dyDescent="0.25">
      <c r="A43" s="4">
        <v>42</v>
      </c>
      <c r="B43" s="24" t="s">
        <v>27</v>
      </c>
      <c r="C43" s="4" t="s">
        <v>193</v>
      </c>
      <c r="D43" s="7">
        <v>44000</v>
      </c>
      <c r="E43" s="6">
        <v>5100000</v>
      </c>
      <c r="F43" s="6"/>
      <c r="G43" s="6">
        <v>6630000</v>
      </c>
      <c r="H43" s="6"/>
      <c r="I43" s="6" t="s">
        <v>319</v>
      </c>
      <c r="J43" s="16" t="s">
        <v>321</v>
      </c>
      <c r="K43" s="17">
        <v>0.25</v>
      </c>
      <c r="L43" s="19">
        <f t="shared" si="0"/>
        <v>1657500</v>
      </c>
      <c r="M43" s="6"/>
    </row>
    <row r="44" spans="1:13" ht="39.950000000000003" customHeight="1" x14ac:dyDescent="0.25">
      <c r="A44" s="4">
        <v>43</v>
      </c>
      <c r="B44" s="33" t="s">
        <v>42</v>
      </c>
      <c r="C44" s="32" t="s">
        <v>194</v>
      </c>
      <c r="D44" s="39">
        <v>44004</v>
      </c>
      <c r="E44" s="35">
        <v>334000000</v>
      </c>
      <c r="F44" s="35"/>
      <c r="G44" s="35">
        <v>434200000</v>
      </c>
      <c r="H44" s="35"/>
      <c r="I44" s="35" t="s">
        <v>319</v>
      </c>
      <c r="J44" s="36" t="s">
        <v>321</v>
      </c>
      <c r="K44" s="40">
        <v>0.18909999999999999</v>
      </c>
      <c r="L44" s="38">
        <v>82102500</v>
      </c>
      <c r="M44" s="35"/>
    </row>
    <row r="45" spans="1:13" ht="39.950000000000003" customHeight="1" x14ac:dyDescent="0.25">
      <c r="A45" s="4">
        <v>44</v>
      </c>
      <c r="B45" s="24" t="s">
        <v>60</v>
      </c>
      <c r="C45" s="4" t="s">
        <v>195</v>
      </c>
      <c r="D45" s="7">
        <v>44007</v>
      </c>
      <c r="E45" s="6">
        <v>41071000</v>
      </c>
      <c r="F45" s="6"/>
      <c r="G45" s="6">
        <v>53392300</v>
      </c>
      <c r="H45" s="6"/>
      <c r="I45" s="6" t="s">
        <v>319</v>
      </c>
      <c r="J45" s="16" t="s">
        <v>321</v>
      </c>
      <c r="K45" s="17">
        <v>0.25</v>
      </c>
      <c r="L45" s="19">
        <f t="shared" si="0"/>
        <v>13348075</v>
      </c>
      <c r="M45" s="6"/>
    </row>
    <row r="46" spans="1:13" ht="39.950000000000003" customHeight="1" x14ac:dyDescent="0.25">
      <c r="A46" s="4">
        <v>45</v>
      </c>
      <c r="B46" s="24" t="s">
        <v>28</v>
      </c>
      <c r="C46" s="4" t="s">
        <v>196</v>
      </c>
      <c r="D46" s="7">
        <v>44019</v>
      </c>
      <c r="E46" s="6">
        <v>51374384</v>
      </c>
      <c r="F46" s="6"/>
      <c r="G46" s="6">
        <v>66786699.200000003</v>
      </c>
      <c r="H46" s="6"/>
      <c r="I46" s="6" t="s">
        <v>317</v>
      </c>
      <c r="J46" s="16" t="s">
        <v>321</v>
      </c>
      <c r="K46" s="17">
        <v>0.25</v>
      </c>
      <c r="L46" s="19">
        <f t="shared" si="0"/>
        <v>16696674.800000001</v>
      </c>
      <c r="M46" s="6"/>
    </row>
    <row r="47" spans="1:13" ht="39.950000000000003" customHeight="1" x14ac:dyDescent="0.25">
      <c r="A47" s="4">
        <v>46</v>
      </c>
      <c r="B47" s="33" t="s">
        <v>41</v>
      </c>
      <c r="C47" s="32" t="s">
        <v>185</v>
      </c>
      <c r="D47" s="39">
        <v>44034</v>
      </c>
      <c r="E47" s="35">
        <v>1450000</v>
      </c>
      <c r="F47" s="35"/>
      <c r="G47" s="35">
        <v>1885000</v>
      </c>
      <c r="H47" s="35"/>
      <c r="I47" s="35" t="s">
        <v>318</v>
      </c>
      <c r="J47" s="36" t="s">
        <v>322</v>
      </c>
      <c r="K47" s="37">
        <v>0.55000000000000004</v>
      </c>
      <c r="L47" s="38">
        <f t="shared" si="0"/>
        <v>1036750.0000000001</v>
      </c>
      <c r="M47" s="35"/>
    </row>
    <row r="48" spans="1:13" ht="39.950000000000003" customHeight="1" x14ac:dyDescent="0.25">
      <c r="A48" s="4">
        <v>47</v>
      </c>
      <c r="B48" s="24" t="s">
        <v>29</v>
      </c>
      <c r="C48" s="4" t="s">
        <v>197</v>
      </c>
      <c r="D48" s="7">
        <v>44046</v>
      </c>
      <c r="E48" s="6">
        <v>100000000</v>
      </c>
      <c r="F48" s="6"/>
      <c r="G48" s="6">
        <v>130000000</v>
      </c>
      <c r="H48" s="6"/>
      <c r="I48" s="6" t="s">
        <v>319</v>
      </c>
      <c r="J48" s="16" t="s">
        <v>321</v>
      </c>
      <c r="K48" s="17">
        <v>0.25</v>
      </c>
      <c r="L48" s="19">
        <f t="shared" si="0"/>
        <v>32500000</v>
      </c>
      <c r="M48" s="6"/>
    </row>
    <row r="49" spans="1:13" ht="39.950000000000003" customHeight="1" x14ac:dyDescent="0.25">
      <c r="A49" s="4">
        <v>48</v>
      </c>
      <c r="B49" s="33" t="s">
        <v>40</v>
      </c>
      <c r="C49" s="32" t="s">
        <v>198</v>
      </c>
      <c r="D49" s="39">
        <v>44074</v>
      </c>
      <c r="E49" s="35">
        <v>10706536.59</v>
      </c>
      <c r="F49" s="35"/>
      <c r="G49" s="35">
        <v>13918497.560000001</v>
      </c>
      <c r="H49" s="35"/>
      <c r="I49" s="35" t="s">
        <v>317</v>
      </c>
      <c r="J49" s="36" t="s">
        <v>320</v>
      </c>
      <c r="K49" s="37">
        <v>0.35</v>
      </c>
      <c r="L49" s="38">
        <f t="shared" si="0"/>
        <v>4871474.1459999997</v>
      </c>
      <c r="M49" s="35"/>
    </row>
    <row r="50" spans="1:13" ht="39.950000000000003" customHeight="1" x14ac:dyDescent="0.25">
      <c r="A50" s="4">
        <v>49</v>
      </c>
      <c r="B50" s="33" t="s">
        <v>51</v>
      </c>
      <c r="C50" s="32" t="s">
        <v>199</v>
      </c>
      <c r="D50" s="39">
        <v>44095</v>
      </c>
      <c r="E50" s="35">
        <v>2040750</v>
      </c>
      <c r="F50" s="35"/>
      <c r="G50" s="35">
        <v>2652975</v>
      </c>
      <c r="H50" s="35"/>
      <c r="I50" s="35" t="s">
        <v>317</v>
      </c>
      <c r="J50" s="36" t="s">
        <v>322</v>
      </c>
      <c r="K50" s="37">
        <v>0.45</v>
      </c>
      <c r="L50" s="38">
        <f t="shared" si="0"/>
        <v>1193838.75</v>
      </c>
      <c r="M50" s="35"/>
    </row>
    <row r="51" spans="1:13" ht="39.950000000000003" customHeight="1" x14ac:dyDescent="0.25">
      <c r="A51" s="4">
        <v>50</v>
      </c>
      <c r="B51" s="24" t="s">
        <v>30</v>
      </c>
      <c r="C51" s="4" t="s">
        <v>200</v>
      </c>
      <c r="D51" s="7">
        <v>44095</v>
      </c>
      <c r="E51" s="6">
        <v>90000000</v>
      </c>
      <c r="F51" s="6"/>
      <c r="G51" s="6">
        <v>117000000</v>
      </c>
      <c r="H51" s="6"/>
      <c r="I51" s="6" t="s">
        <v>318</v>
      </c>
      <c r="J51" s="16" t="s">
        <v>321</v>
      </c>
      <c r="K51" s="17">
        <v>0.35</v>
      </c>
      <c r="L51" s="19">
        <f t="shared" si="0"/>
        <v>40950000</v>
      </c>
      <c r="M51" s="6"/>
    </row>
    <row r="52" spans="1:13" ht="39.950000000000003" customHeight="1" x14ac:dyDescent="0.25">
      <c r="A52" s="4">
        <v>51</v>
      </c>
      <c r="B52" s="24" t="s">
        <v>150</v>
      </c>
      <c r="C52" s="4" t="s">
        <v>201</v>
      </c>
      <c r="D52" s="7">
        <v>44118</v>
      </c>
      <c r="E52" s="6">
        <v>4500229.72</v>
      </c>
      <c r="F52" s="6"/>
      <c r="G52" s="6">
        <v>5850298.6299999999</v>
      </c>
      <c r="H52" s="6"/>
      <c r="I52" s="6" t="s">
        <v>317</v>
      </c>
      <c r="J52" s="16" t="s">
        <v>320</v>
      </c>
      <c r="K52" s="17">
        <v>0.35</v>
      </c>
      <c r="L52" s="19">
        <f t="shared" si="0"/>
        <v>2047604.5204999999</v>
      </c>
      <c r="M52" s="6"/>
    </row>
    <row r="53" spans="1:13" ht="39.950000000000003" customHeight="1" x14ac:dyDescent="0.25">
      <c r="A53" s="4">
        <v>52</v>
      </c>
      <c r="B53" s="24" t="s">
        <v>31</v>
      </c>
      <c r="C53" s="4" t="s">
        <v>202</v>
      </c>
      <c r="D53" s="7">
        <v>44158</v>
      </c>
      <c r="E53" s="6">
        <v>4430000</v>
      </c>
      <c r="F53" s="6"/>
      <c r="G53" s="6">
        <v>5759000</v>
      </c>
      <c r="H53" s="6"/>
      <c r="I53" s="6" t="s">
        <v>317</v>
      </c>
      <c r="J53" s="16" t="s">
        <v>323</v>
      </c>
      <c r="K53" s="17">
        <v>0.45</v>
      </c>
      <c r="L53" s="19">
        <f t="shared" si="0"/>
        <v>2591550</v>
      </c>
      <c r="M53" s="6"/>
    </row>
    <row r="54" spans="1:13" ht="39.950000000000003" customHeight="1" x14ac:dyDescent="0.25">
      <c r="A54" s="4">
        <v>53</v>
      </c>
      <c r="B54" s="24" t="s">
        <v>50</v>
      </c>
      <c r="C54" s="4" t="s">
        <v>203</v>
      </c>
      <c r="D54" s="7">
        <v>44174</v>
      </c>
      <c r="E54" s="6">
        <v>80000000</v>
      </c>
      <c r="F54" s="6"/>
      <c r="G54" s="6">
        <v>104000000</v>
      </c>
      <c r="H54" s="6"/>
      <c r="I54" s="6" t="s">
        <v>319</v>
      </c>
      <c r="J54" s="16" t="s">
        <v>321</v>
      </c>
      <c r="K54" s="17">
        <v>0.25</v>
      </c>
      <c r="L54" s="19">
        <f t="shared" si="0"/>
        <v>26000000</v>
      </c>
      <c r="M54" s="6"/>
    </row>
    <row r="55" spans="1:13" ht="39.950000000000003" customHeight="1" x14ac:dyDescent="0.25">
      <c r="A55" s="4">
        <v>54</v>
      </c>
      <c r="B55" s="24" t="s">
        <v>55</v>
      </c>
      <c r="C55" s="4" t="s">
        <v>204</v>
      </c>
      <c r="D55" s="7">
        <v>44181</v>
      </c>
      <c r="E55" s="6">
        <v>142000000</v>
      </c>
      <c r="F55" s="6"/>
      <c r="G55" s="6">
        <v>184600000</v>
      </c>
      <c r="H55" s="6"/>
      <c r="I55" s="6" t="s">
        <v>319</v>
      </c>
      <c r="J55" s="16" t="s">
        <v>321</v>
      </c>
      <c r="K55" s="17">
        <v>0.25</v>
      </c>
      <c r="L55" s="19">
        <f t="shared" si="0"/>
        <v>46150000</v>
      </c>
      <c r="M55" s="6"/>
    </row>
    <row r="56" spans="1:13" ht="39.950000000000003" customHeight="1" x14ac:dyDescent="0.25">
      <c r="A56" s="4">
        <v>55</v>
      </c>
      <c r="B56" s="31" t="s">
        <v>354</v>
      </c>
      <c r="C56" s="4" t="s">
        <v>205</v>
      </c>
      <c r="D56" s="7">
        <v>44195</v>
      </c>
      <c r="E56" s="6">
        <v>92000000</v>
      </c>
      <c r="F56" s="6"/>
      <c r="G56" s="6">
        <v>119600000</v>
      </c>
      <c r="H56" s="6"/>
      <c r="I56" s="6" t="s">
        <v>318</v>
      </c>
      <c r="J56" s="16" t="s">
        <v>321</v>
      </c>
      <c r="K56" s="17">
        <v>0.35</v>
      </c>
      <c r="L56" s="19">
        <f t="shared" si="0"/>
        <v>41860000</v>
      </c>
      <c r="M56" s="6"/>
    </row>
    <row r="57" spans="1:13" ht="39.950000000000003" customHeight="1" x14ac:dyDescent="0.25">
      <c r="A57" s="4">
        <v>56</v>
      </c>
      <c r="B57" s="24" t="s">
        <v>52</v>
      </c>
      <c r="C57" s="4" t="s">
        <v>206</v>
      </c>
      <c r="D57" s="9">
        <v>44225</v>
      </c>
      <c r="E57" s="6">
        <v>103430000</v>
      </c>
      <c r="F57" s="6"/>
      <c r="G57" s="6">
        <v>134459000</v>
      </c>
      <c r="H57" s="6"/>
      <c r="I57" s="6" t="s">
        <v>317</v>
      </c>
      <c r="J57" s="16" t="s">
        <v>321</v>
      </c>
      <c r="K57" s="17">
        <v>0.25</v>
      </c>
      <c r="L57" s="19">
        <f t="shared" si="0"/>
        <v>33614750</v>
      </c>
      <c r="M57" s="6"/>
    </row>
    <row r="58" spans="1:13" ht="39.950000000000003" customHeight="1" x14ac:dyDescent="0.25">
      <c r="A58" s="4">
        <v>57</v>
      </c>
      <c r="B58" s="25" t="s">
        <v>53</v>
      </c>
      <c r="C58" s="4" t="s">
        <v>207</v>
      </c>
      <c r="D58" s="7">
        <v>44249</v>
      </c>
      <c r="E58" s="6">
        <v>100000000</v>
      </c>
      <c r="F58" s="6"/>
      <c r="G58" s="6">
        <v>130000000</v>
      </c>
      <c r="H58" s="6"/>
      <c r="I58" s="6" t="s">
        <v>319</v>
      </c>
      <c r="J58" s="16" t="s">
        <v>321</v>
      </c>
      <c r="K58" s="17">
        <v>0.25</v>
      </c>
      <c r="L58" s="19">
        <f t="shared" si="0"/>
        <v>32500000</v>
      </c>
      <c r="M58" s="6"/>
    </row>
    <row r="59" spans="1:13" ht="39.950000000000003" customHeight="1" x14ac:dyDescent="0.25">
      <c r="A59" s="4">
        <v>58</v>
      </c>
      <c r="B59" s="24" t="s">
        <v>54</v>
      </c>
      <c r="C59" s="4" t="s">
        <v>208</v>
      </c>
      <c r="D59" s="7">
        <v>44258</v>
      </c>
      <c r="E59" s="6">
        <v>554280000</v>
      </c>
      <c r="F59" s="6"/>
      <c r="G59" s="6">
        <v>453930000</v>
      </c>
      <c r="H59" s="6"/>
      <c r="I59" s="6" t="s">
        <v>317</v>
      </c>
      <c r="J59" s="16" t="s">
        <v>321</v>
      </c>
      <c r="K59" s="21">
        <v>0.1875</v>
      </c>
      <c r="L59" s="19">
        <v>85111875</v>
      </c>
      <c r="M59" s="6"/>
    </row>
    <row r="60" spans="1:13" ht="39.950000000000003" customHeight="1" x14ac:dyDescent="0.25">
      <c r="A60" s="4">
        <v>59</v>
      </c>
      <c r="B60" s="24" t="s">
        <v>61</v>
      </c>
      <c r="C60" s="4" t="s">
        <v>209</v>
      </c>
      <c r="D60" s="7">
        <v>44277</v>
      </c>
      <c r="E60" s="6">
        <v>9052359.4000000004</v>
      </c>
      <c r="F60" s="6"/>
      <c r="G60" s="6">
        <v>11768067.220000001</v>
      </c>
      <c r="H60" s="6"/>
      <c r="I60" s="6" t="s">
        <v>317</v>
      </c>
      <c r="J60" s="16" t="s">
        <v>323</v>
      </c>
      <c r="K60" s="17">
        <v>0.45</v>
      </c>
      <c r="L60" s="19">
        <f t="shared" si="0"/>
        <v>5295630.2490000008</v>
      </c>
      <c r="M60" s="6"/>
    </row>
    <row r="61" spans="1:13" ht="39.950000000000003" customHeight="1" x14ac:dyDescent="0.25">
      <c r="A61" s="4">
        <v>60</v>
      </c>
      <c r="B61" s="33" t="s">
        <v>62</v>
      </c>
      <c r="C61" s="32" t="s">
        <v>210</v>
      </c>
      <c r="D61" s="41">
        <v>44294</v>
      </c>
      <c r="E61" s="35">
        <v>4100000</v>
      </c>
      <c r="F61" s="35"/>
      <c r="G61" s="35">
        <v>5330000</v>
      </c>
      <c r="H61" s="35"/>
      <c r="I61" s="35" t="s">
        <v>317</v>
      </c>
      <c r="J61" s="36" t="s">
        <v>322</v>
      </c>
      <c r="K61" s="37">
        <v>0.45</v>
      </c>
      <c r="L61" s="38">
        <f t="shared" si="0"/>
        <v>2398500</v>
      </c>
      <c r="M61" s="35"/>
    </row>
    <row r="62" spans="1:13" ht="39.950000000000003" customHeight="1" x14ac:dyDescent="0.25">
      <c r="A62" s="4">
        <v>61</v>
      </c>
      <c r="B62" s="24" t="s">
        <v>63</v>
      </c>
      <c r="C62" s="4" t="s">
        <v>211</v>
      </c>
      <c r="D62" s="7">
        <v>44294</v>
      </c>
      <c r="E62" s="6">
        <v>120000000</v>
      </c>
      <c r="F62" s="6"/>
      <c r="G62" s="6">
        <v>156000000</v>
      </c>
      <c r="H62" s="6"/>
      <c r="I62" s="6" t="s">
        <v>317</v>
      </c>
      <c r="J62" s="16" t="s">
        <v>321</v>
      </c>
      <c r="K62" s="17">
        <v>0.25</v>
      </c>
      <c r="L62" s="19">
        <f t="shared" si="0"/>
        <v>39000000</v>
      </c>
      <c r="M62" s="6"/>
    </row>
    <row r="63" spans="1:13" ht="39.950000000000003" customHeight="1" x14ac:dyDescent="0.25">
      <c r="A63" s="4">
        <v>62</v>
      </c>
      <c r="B63" s="24" t="s">
        <v>64</v>
      </c>
      <c r="C63" s="4" t="s">
        <v>212</v>
      </c>
      <c r="D63" s="7">
        <v>44298</v>
      </c>
      <c r="E63" s="6">
        <v>15000000</v>
      </c>
      <c r="F63" s="6"/>
      <c r="G63" s="6">
        <v>19500000</v>
      </c>
      <c r="H63" s="6"/>
      <c r="I63" s="6" t="s">
        <v>317</v>
      </c>
      <c r="J63" s="16" t="s">
        <v>321</v>
      </c>
      <c r="K63" s="17">
        <v>0.25</v>
      </c>
      <c r="L63" s="19">
        <f t="shared" si="0"/>
        <v>4875000</v>
      </c>
      <c r="M63" s="6"/>
    </row>
    <row r="64" spans="1:13" ht="39.950000000000003" customHeight="1" x14ac:dyDescent="0.25">
      <c r="A64" s="4">
        <v>63</v>
      </c>
      <c r="B64" s="23" t="s">
        <v>66</v>
      </c>
      <c r="C64" s="4" t="s">
        <v>213</v>
      </c>
      <c r="D64" s="7">
        <v>44323</v>
      </c>
      <c r="E64" s="6">
        <v>80767000</v>
      </c>
      <c r="F64" s="6"/>
      <c r="G64" s="6">
        <v>104997100</v>
      </c>
      <c r="H64" s="6"/>
      <c r="I64" s="6" t="s">
        <v>319</v>
      </c>
      <c r="J64" s="16" t="s">
        <v>321</v>
      </c>
      <c r="K64" s="17">
        <v>0.25</v>
      </c>
      <c r="L64" s="19">
        <f t="shared" si="0"/>
        <v>26249275</v>
      </c>
      <c r="M64" s="6"/>
    </row>
    <row r="65" spans="1:13" ht="39.950000000000003" customHeight="1" x14ac:dyDescent="0.25">
      <c r="A65" s="4">
        <v>64</v>
      </c>
      <c r="B65" s="24" t="s">
        <v>67</v>
      </c>
      <c r="C65" s="4" t="s">
        <v>214</v>
      </c>
      <c r="D65" s="7">
        <v>44330</v>
      </c>
      <c r="E65" s="6">
        <v>537450</v>
      </c>
      <c r="F65" s="6"/>
      <c r="G65" s="6">
        <v>698685</v>
      </c>
      <c r="H65" s="6"/>
      <c r="I65" s="6" t="s">
        <v>317</v>
      </c>
      <c r="J65" s="16" t="s">
        <v>322</v>
      </c>
      <c r="K65" s="17">
        <v>0.45</v>
      </c>
      <c r="L65" s="19">
        <f t="shared" si="0"/>
        <v>314408.25</v>
      </c>
      <c r="M65" s="6"/>
    </row>
    <row r="66" spans="1:13" ht="39.950000000000003" customHeight="1" x14ac:dyDescent="0.25">
      <c r="A66" s="4">
        <v>65</v>
      </c>
      <c r="B66" s="33" t="s">
        <v>65</v>
      </c>
      <c r="C66" s="32" t="s">
        <v>215</v>
      </c>
      <c r="D66" s="39">
        <v>44334</v>
      </c>
      <c r="E66" s="35">
        <v>16888910</v>
      </c>
      <c r="F66" s="35"/>
      <c r="G66" s="35">
        <v>21955583</v>
      </c>
      <c r="H66" s="35"/>
      <c r="I66" s="35" t="s">
        <v>317</v>
      </c>
      <c r="J66" s="36" t="s">
        <v>320</v>
      </c>
      <c r="K66" s="37">
        <v>0.35</v>
      </c>
      <c r="L66" s="38">
        <f t="shared" si="0"/>
        <v>7684454.0499999998</v>
      </c>
      <c r="M66" s="35"/>
    </row>
    <row r="67" spans="1:13" ht="39.950000000000003" customHeight="1" x14ac:dyDescent="0.25">
      <c r="A67" s="4">
        <v>66</v>
      </c>
      <c r="B67" s="23" t="s">
        <v>68</v>
      </c>
      <c r="C67" s="4" t="s">
        <v>216</v>
      </c>
      <c r="D67" s="7">
        <v>44341</v>
      </c>
      <c r="E67" s="6">
        <v>36600000</v>
      </c>
      <c r="F67" s="6"/>
      <c r="G67" s="6">
        <v>47580000</v>
      </c>
      <c r="H67" s="6"/>
      <c r="I67" s="6" t="s">
        <v>318</v>
      </c>
      <c r="J67" s="16" t="s">
        <v>321</v>
      </c>
      <c r="K67" s="17">
        <v>0.35</v>
      </c>
      <c r="L67" s="19">
        <f t="shared" ref="L67:L130" si="1">G67*K67</f>
        <v>16652999.999999998</v>
      </c>
      <c r="M67" s="6"/>
    </row>
    <row r="68" spans="1:13" ht="39.950000000000003" customHeight="1" x14ac:dyDescent="0.25">
      <c r="A68" s="4">
        <v>67</v>
      </c>
      <c r="B68" s="24" t="s">
        <v>69</v>
      </c>
      <c r="C68" s="4" t="s">
        <v>218</v>
      </c>
      <c r="D68" s="7">
        <v>44344</v>
      </c>
      <c r="E68" s="6">
        <v>20000000</v>
      </c>
      <c r="F68" s="6"/>
      <c r="G68" s="6">
        <v>26000000</v>
      </c>
      <c r="H68" s="6"/>
      <c r="I68" s="6" t="s">
        <v>319</v>
      </c>
      <c r="J68" s="16" t="s">
        <v>320</v>
      </c>
      <c r="K68" s="17">
        <v>0.35</v>
      </c>
      <c r="L68" s="19">
        <f t="shared" si="1"/>
        <v>9100000</v>
      </c>
      <c r="M68" s="6"/>
    </row>
    <row r="69" spans="1:13" ht="39.950000000000003" customHeight="1" x14ac:dyDescent="0.25">
      <c r="A69" s="4">
        <v>68</v>
      </c>
      <c r="B69" s="24" t="s">
        <v>70</v>
      </c>
      <c r="C69" s="4" t="s">
        <v>217</v>
      </c>
      <c r="D69" s="7">
        <v>44362</v>
      </c>
      <c r="E69" s="6">
        <v>15000000</v>
      </c>
      <c r="F69" s="6"/>
      <c r="G69" s="6">
        <v>19500000</v>
      </c>
      <c r="H69" s="6"/>
      <c r="I69" s="6" t="s">
        <v>318</v>
      </c>
      <c r="J69" s="16" t="s">
        <v>320</v>
      </c>
      <c r="K69" s="17">
        <v>0.45</v>
      </c>
      <c r="L69" s="19">
        <f t="shared" si="1"/>
        <v>8775000</v>
      </c>
      <c r="M69" s="6"/>
    </row>
    <row r="70" spans="1:13" ht="39.950000000000003" customHeight="1" x14ac:dyDescent="0.25">
      <c r="A70" s="4">
        <v>69</v>
      </c>
      <c r="B70" s="23" t="s">
        <v>71</v>
      </c>
      <c r="C70" s="4" t="s">
        <v>219</v>
      </c>
      <c r="D70" s="7">
        <v>44363</v>
      </c>
      <c r="E70" s="6">
        <v>15238101</v>
      </c>
      <c r="F70" s="6"/>
      <c r="G70" s="6">
        <v>19809531.300000001</v>
      </c>
      <c r="H70" s="6"/>
      <c r="I70" s="6" t="s">
        <v>317</v>
      </c>
      <c r="J70" s="16" t="s">
        <v>321</v>
      </c>
      <c r="K70" s="17">
        <v>0.25</v>
      </c>
      <c r="L70" s="19">
        <f t="shared" si="1"/>
        <v>4952382.8250000002</v>
      </c>
      <c r="M70" s="6"/>
    </row>
    <row r="71" spans="1:13" ht="39.950000000000003" customHeight="1" x14ac:dyDescent="0.25">
      <c r="A71" s="4">
        <v>70</v>
      </c>
      <c r="B71" s="23" t="s">
        <v>72</v>
      </c>
      <c r="C71" s="4" t="s">
        <v>220</v>
      </c>
      <c r="D71" s="7">
        <v>44375</v>
      </c>
      <c r="E71" s="6">
        <v>22000000</v>
      </c>
      <c r="F71" s="6"/>
      <c r="G71" s="6">
        <v>28600000</v>
      </c>
      <c r="H71" s="6"/>
      <c r="I71" s="6" t="s">
        <v>319</v>
      </c>
      <c r="J71" s="16" t="s">
        <v>320</v>
      </c>
      <c r="K71" s="17">
        <v>0.35</v>
      </c>
      <c r="L71" s="19">
        <f t="shared" si="1"/>
        <v>10010000</v>
      </c>
      <c r="M71" s="6"/>
    </row>
    <row r="72" spans="1:13" ht="39.950000000000003" customHeight="1" x14ac:dyDescent="0.25">
      <c r="A72" s="4">
        <v>71</v>
      </c>
      <c r="B72" s="33" t="s">
        <v>73</v>
      </c>
      <c r="C72" s="32" t="s">
        <v>221</v>
      </c>
      <c r="D72" s="39">
        <v>44376</v>
      </c>
      <c r="E72" s="35">
        <v>2407116349.7600002</v>
      </c>
      <c r="F72" s="35"/>
      <c r="G72" s="35">
        <v>2407116349.7600002</v>
      </c>
      <c r="H72" s="35"/>
      <c r="I72" s="35" t="s">
        <v>318</v>
      </c>
      <c r="J72" s="36" t="s">
        <v>321</v>
      </c>
      <c r="K72" s="40">
        <v>0.14499999999999999</v>
      </c>
      <c r="L72" s="38">
        <v>349031870.70999998</v>
      </c>
      <c r="M72" s="35"/>
    </row>
    <row r="73" spans="1:13" ht="39.950000000000003" customHeight="1" x14ac:dyDescent="0.25">
      <c r="A73" s="4">
        <v>72</v>
      </c>
      <c r="B73" s="23" t="s">
        <v>74</v>
      </c>
      <c r="C73" s="4" t="s">
        <v>222</v>
      </c>
      <c r="D73" s="7">
        <v>44432</v>
      </c>
      <c r="E73" s="6">
        <v>40076000</v>
      </c>
      <c r="F73" s="6"/>
      <c r="G73" s="6">
        <v>52000000</v>
      </c>
      <c r="H73" s="6"/>
      <c r="I73" s="6" t="s">
        <v>317</v>
      </c>
      <c r="J73" s="16" t="s">
        <v>321</v>
      </c>
      <c r="K73" s="17">
        <v>0.25</v>
      </c>
      <c r="L73" s="19">
        <f t="shared" si="1"/>
        <v>13000000</v>
      </c>
      <c r="M73" s="6"/>
    </row>
    <row r="74" spans="1:13" ht="39.950000000000003" customHeight="1" x14ac:dyDescent="0.25">
      <c r="A74" s="4">
        <v>73</v>
      </c>
      <c r="B74" s="45" t="s">
        <v>75</v>
      </c>
      <c r="C74" s="32" t="s">
        <v>223</v>
      </c>
      <c r="D74" s="39">
        <v>44434</v>
      </c>
      <c r="E74" s="35">
        <v>20000000</v>
      </c>
      <c r="F74" s="35"/>
      <c r="G74" s="35">
        <v>26000000</v>
      </c>
      <c r="H74" s="35"/>
      <c r="I74" s="35" t="s">
        <v>319</v>
      </c>
      <c r="J74" s="36" t="s">
        <v>320</v>
      </c>
      <c r="K74" s="37">
        <v>0.35</v>
      </c>
      <c r="L74" s="38">
        <f t="shared" si="1"/>
        <v>9100000</v>
      </c>
      <c r="M74" s="35"/>
    </row>
    <row r="75" spans="1:13" ht="39.950000000000003" customHeight="1" x14ac:dyDescent="0.25">
      <c r="A75" s="4">
        <v>74</v>
      </c>
      <c r="B75" s="23" t="s">
        <v>76</v>
      </c>
      <c r="C75" s="4" t="s">
        <v>224</v>
      </c>
      <c r="D75" s="7">
        <v>44438</v>
      </c>
      <c r="E75" s="6">
        <v>18877250</v>
      </c>
      <c r="F75" s="6"/>
      <c r="G75" s="6">
        <v>24540425</v>
      </c>
      <c r="H75" s="6"/>
      <c r="I75" s="6" t="s">
        <v>317</v>
      </c>
      <c r="J75" s="16" t="s">
        <v>320</v>
      </c>
      <c r="K75" s="17">
        <v>0.35</v>
      </c>
      <c r="L75" s="19">
        <f t="shared" si="1"/>
        <v>8589148.75</v>
      </c>
      <c r="M75" s="6"/>
    </row>
    <row r="76" spans="1:13" ht="39.950000000000003" customHeight="1" x14ac:dyDescent="0.25">
      <c r="A76" s="4">
        <v>75</v>
      </c>
      <c r="B76" s="45" t="s">
        <v>77</v>
      </c>
      <c r="C76" s="32" t="s">
        <v>225</v>
      </c>
      <c r="D76" s="39">
        <v>44446</v>
      </c>
      <c r="E76" s="35">
        <v>7420000</v>
      </c>
      <c r="F76" s="35"/>
      <c r="G76" s="35">
        <v>9646000</v>
      </c>
      <c r="H76" s="35"/>
      <c r="I76" s="35" t="s">
        <v>317</v>
      </c>
      <c r="J76" s="36" t="s">
        <v>323</v>
      </c>
      <c r="K76" s="37">
        <v>0.45</v>
      </c>
      <c r="L76" s="38">
        <f t="shared" si="1"/>
        <v>4340700</v>
      </c>
      <c r="M76" s="35"/>
    </row>
    <row r="77" spans="1:13" ht="39.950000000000003" customHeight="1" x14ac:dyDescent="0.25">
      <c r="A77" s="4">
        <v>76</v>
      </c>
      <c r="B77" s="24" t="s">
        <v>62</v>
      </c>
      <c r="C77" s="4" t="s">
        <v>226</v>
      </c>
      <c r="D77" s="7">
        <v>44474</v>
      </c>
      <c r="E77" s="6">
        <v>3900000</v>
      </c>
      <c r="F77" s="6"/>
      <c r="G77" s="6">
        <v>5070000</v>
      </c>
      <c r="H77" s="6"/>
      <c r="I77" s="6" t="s">
        <v>317</v>
      </c>
      <c r="J77" s="16" t="s">
        <v>322</v>
      </c>
      <c r="K77" s="17">
        <v>0.45</v>
      </c>
      <c r="L77" s="19">
        <f t="shared" si="1"/>
        <v>2281500</v>
      </c>
      <c r="M77" s="6"/>
    </row>
    <row r="78" spans="1:13" ht="39.950000000000003" customHeight="1" x14ac:dyDescent="0.25">
      <c r="A78" s="4">
        <v>77</v>
      </c>
      <c r="B78" s="24" t="s">
        <v>78</v>
      </c>
      <c r="C78" s="4" t="s">
        <v>227</v>
      </c>
      <c r="D78" s="7">
        <v>44495</v>
      </c>
      <c r="E78" s="6">
        <v>3740000</v>
      </c>
      <c r="F78" s="6"/>
      <c r="G78" s="6">
        <v>4862000</v>
      </c>
      <c r="H78" s="6"/>
      <c r="I78" s="6" t="s">
        <v>317</v>
      </c>
      <c r="J78" s="16" t="s">
        <v>322</v>
      </c>
      <c r="K78" s="17">
        <v>0.45</v>
      </c>
      <c r="L78" s="19">
        <f t="shared" si="1"/>
        <v>2187900</v>
      </c>
      <c r="M78" s="6"/>
    </row>
    <row r="79" spans="1:13" ht="39.950000000000003" customHeight="1" x14ac:dyDescent="0.25">
      <c r="A79" s="4">
        <v>78</v>
      </c>
      <c r="B79" s="24" t="s">
        <v>79</v>
      </c>
      <c r="C79" s="4" t="s">
        <v>228</v>
      </c>
      <c r="D79" s="7">
        <v>44510</v>
      </c>
      <c r="E79" s="6">
        <v>1000000</v>
      </c>
      <c r="F79" s="6"/>
      <c r="G79" s="6">
        <v>1300000</v>
      </c>
      <c r="H79" s="6"/>
      <c r="I79" s="6" t="s">
        <v>317</v>
      </c>
      <c r="J79" s="16" t="s">
        <v>322</v>
      </c>
      <c r="K79" s="17">
        <v>0.45</v>
      </c>
      <c r="L79" s="19">
        <f t="shared" si="1"/>
        <v>585000</v>
      </c>
      <c r="M79" s="6"/>
    </row>
    <row r="80" spans="1:13" ht="39.950000000000003" customHeight="1" x14ac:dyDescent="0.25">
      <c r="A80" s="4">
        <v>79</v>
      </c>
      <c r="B80" s="24" t="s">
        <v>80</v>
      </c>
      <c r="C80" s="4" t="s">
        <v>229</v>
      </c>
      <c r="D80" s="7">
        <v>44510</v>
      </c>
      <c r="E80" s="6">
        <v>68464100</v>
      </c>
      <c r="F80" s="6"/>
      <c r="G80" s="6">
        <v>89003330</v>
      </c>
      <c r="H80" s="6"/>
      <c r="I80" s="6" t="s">
        <v>318</v>
      </c>
      <c r="J80" s="16" t="s">
        <v>321</v>
      </c>
      <c r="K80" s="17">
        <v>0.35</v>
      </c>
      <c r="L80" s="19">
        <f t="shared" si="1"/>
        <v>31151165.499999996</v>
      </c>
      <c r="M80" s="6"/>
    </row>
    <row r="81" spans="1:13" ht="39.950000000000003" customHeight="1" x14ac:dyDescent="0.25">
      <c r="A81" s="4">
        <v>80</v>
      </c>
      <c r="B81" s="24" t="s">
        <v>83</v>
      </c>
      <c r="C81" s="4" t="s">
        <v>230</v>
      </c>
      <c r="D81" s="7">
        <v>44519</v>
      </c>
      <c r="E81" s="10">
        <v>100000000</v>
      </c>
      <c r="F81" s="10"/>
      <c r="G81" s="6">
        <v>130000000</v>
      </c>
      <c r="H81" s="10"/>
      <c r="I81" s="10" t="s">
        <v>319</v>
      </c>
      <c r="J81" s="16" t="s">
        <v>321</v>
      </c>
      <c r="K81" s="17">
        <v>0.25</v>
      </c>
      <c r="L81" s="19">
        <f t="shared" si="1"/>
        <v>32500000</v>
      </c>
      <c r="M81" s="6"/>
    </row>
    <row r="82" spans="1:13" ht="39.950000000000003" customHeight="1" x14ac:dyDescent="0.25">
      <c r="A82" s="4">
        <v>81</v>
      </c>
      <c r="B82" s="24" t="s">
        <v>81</v>
      </c>
      <c r="C82" s="4" t="s">
        <v>231</v>
      </c>
      <c r="D82" s="7">
        <v>44519</v>
      </c>
      <c r="E82" s="6">
        <v>29000000</v>
      </c>
      <c r="F82" s="6"/>
      <c r="G82" s="6">
        <v>37700000</v>
      </c>
      <c r="H82" s="6"/>
      <c r="I82" s="6" t="s">
        <v>317</v>
      </c>
      <c r="J82" s="16" t="s">
        <v>321</v>
      </c>
      <c r="K82" s="17">
        <v>0.25</v>
      </c>
      <c r="L82" s="19">
        <f t="shared" si="1"/>
        <v>9425000</v>
      </c>
      <c r="M82" s="6"/>
    </row>
    <row r="83" spans="1:13" ht="39.950000000000003" customHeight="1" x14ac:dyDescent="0.25">
      <c r="A83" s="4">
        <v>82</v>
      </c>
      <c r="B83" s="24" t="s">
        <v>82</v>
      </c>
      <c r="C83" s="4" t="s">
        <v>232</v>
      </c>
      <c r="D83" s="7">
        <v>44519</v>
      </c>
      <c r="E83" s="6">
        <v>27300000</v>
      </c>
      <c r="F83" s="6"/>
      <c r="G83" s="6">
        <v>35490000</v>
      </c>
      <c r="H83" s="6"/>
      <c r="I83" s="6" t="s">
        <v>317</v>
      </c>
      <c r="J83" s="16" t="s">
        <v>321</v>
      </c>
      <c r="K83" s="17">
        <v>0.25</v>
      </c>
      <c r="L83" s="19">
        <f t="shared" si="1"/>
        <v>8872500</v>
      </c>
      <c r="M83" s="6"/>
    </row>
    <row r="84" spans="1:13" ht="39.950000000000003" customHeight="1" x14ac:dyDescent="0.25">
      <c r="A84" s="4">
        <v>83</v>
      </c>
      <c r="B84" s="24" t="s">
        <v>84</v>
      </c>
      <c r="C84" s="4" t="s">
        <v>233</v>
      </c>
      <c r="D84" s="7">
        <v>44523</v>
      </c>
      <c r="E84" s="6">
        <v>23178347.699999999</v>
      </c>
      <c r="F84" s="6"/>
      <c r="G84" s="6">
        <v>30131852.010000002</v>
      </c>
      <c r="H84" s="6"/>
      <c r="I84" s="6" t="s">
        <v>318</v>
      </c>
      <c r="J84" s="16" t="s">
        <v>321</v>
      </c>
      <c r="K84" s="17">
        <v>0.35</v>
      </c>
      <c r="L84" s="19">
        <f t="shared" si="1"/>
        <v>10546148.203500001</v>
      </c>
      <c r="M84" s="6"/>
    </row>
    <row r="85" spans="1:13" ht="39.950000000000003" customHeight="1" x14ac:dyDescent="0.25">
      <c r="A85" s="4">
        <v>84</v>
      </c>
      <c r="B85" s="24" t="s">
        <v>85</v>
      </c>
      <c r="C85" s="4" t="s">
        <v>234</v>
      </c>
      <c r="D85" s="7">
        <v>44525</v>
      </c>
      <c r="E85" s="6">
        <v>115000000</v>
      </c>
      <c r="F85" s="15"/>
      <c r="G85" s="15">
        <v>149500000</v>
      </c>
      <c r="H85" s="15"/>
      <c r="I85" s="6" t="s">
        <v>319</v>
      </c>
      <c r="J85" s="16" t="s">
        <v>321</v>
      </c>
      <c r="K85" s="17">
        <v>0.25</v>
      </c>
      <c r="L85" s="19">
        <f t="shared" si="1"/>
        <v>37375000</v>
      </c>
      <c r="M85" s="6"/>
    </row>
    <row r="86" spans="1:13" ht="39.950000000000003" customHeight="1" x14ac:dyDescent="0.25">
      <c r="A86" s="4">
        <v>85</v>
      </c>
      <c r="B86" s="24" t="s">
        <v>86</v>
      </c>
      <c r="C86" s="4" t="s">
        <v>235</v>
      </c>
      <c r="D86" s="7">
        <v>44525</v>
      </c>
      <c r="E86" s="6">
        <v>9700000</v>
      </c>
      <c r="F86" s="6"/>
      <c r="G86" s="6">
        <v>12610000</v>
      </c>
      <c r="H86" s="6"/>
      <c r="I86" s="6" t="s">
        <v>317</v>
      </c>
      <c r="J86" s="16" t="s">
        <v>323</v>
      </c>
      <c r="K86" s="17">
        <v>0.45</v>
      </c>
      <c r="L86" s="19">
        <f t="shared" si="1"/>
        <v>5674500</v>
      </c>
      <c r="M86" s="6"/>
    </row>
    <row r="87" spans="1:13" ht="39.950000000000003" customHeight="1" x14ac:dyDescent="0.25">
      <c r="A87" s="4">
        <v>86</v>
      </c>
      <c r="B87" s="24" t="s">
        <v>405</v>
      </c>
      <c r="C87" s="4" t="s">
        <v>236</v>
      </c>
      <c r="D87" s="7">
        <v>44531</v>
      </c>
      <c r="E87" s="6">
        <v>80000000</v>
      </c>
      <c r="F87" s="6"/>
      <c r="G87" s="6">
        <v>104000000</v>
      </c>
      <c r="H87" s="6"/>
      <c r="I87" s="6" t="s">
        <v>317</v>
      </c>
      <c r="J87" s="16" t="s">
        <v>321</v>
      </c>
      <c r="K87" s="17">
        <v>0.25</v>
      </c>
      <c r="L87" s="19">
        <f t="shared" si="1"/>
        <v>26000000</v>
      </c>
      <c r="M87" s="6"/>
    </row>
    <row r="88" spans="1:13" ht="39.950000000000003" customHeight="1" x14ac:dyDescent="0.25">
      <c r="A88" s="4">
        <v>87</v>
      </c>
      <c r="B88" s="24" t="s">
        <v>87</v>
      </c>
      <c r="C88" s="4" t="s">
        <v>237</v>
      </c>
      <c r="D88" s="7">
        <v>44532</v>
      </c>
      <c r="E88" s="6">
        <v>127000000</v>
      </c>
      <c r="F88" s="6"/>
      <c r="G88" s="6">
        <v>165100000</v>
      </c>
      <c r="H88" s="6"/>
      <c r="I88" s="6" t="s">
        <v>319</v>
      </c>
      <c r="J88" s="16" t="s">
        <v>321</v>
      </c>
      <c r="K88" s="17">
        <v>0.25</v>
      </c>
      <c r="L88" s="19">
        <f t="shared" si="1"/>
        <v>41275000</v>
      </c>
      <c r="M88" s="6"/>
    </row>
    <row r="89" spans="1:13" ht="39.950000000000003" customHeight="1" x14ac:dyDescent="0.25">
      <c r="A89" s="4">
        <v>88</v>
      </c>
      <c r="B89" s="24" t="s">
        <v>91</v>
      </c>
      <c r="C89" s="4" t="s">
        <v>238</v>
      </c>
      <c r="D89" s="7">
        <v>44532</v>
      </c>
      <c r="E89" s="10">
        <v>18000000</v>
      </c>
      <c r="F89" s="10"/>
      <c r="G89" s="6">
        <v>23400000</v>
      </c>
      <c r="H89" s="10"/>
      <c r="I89" s="10" t="s">
        <v>317</v>
      </c>
      <c r="J89" s="16" t="s">
        <v>321</v>
      </c>
      <c r="K89" s="17">
        <v>0.25</v>
      </c>
      <c r="L89" s="19">
        <f t="shared" si="1"/>
        <v>5850000</v>
      </c>
      <c r="M89" s="6"/>
    </row>
    <row r="90" spans="1:13" ht="39.950000000000003" customHeight="1" x14ac:dyDescent="0.25">
      <c r="A90" s="4">
        <v>89</v>
      </c>
      <c r="B90" s="24" t="s">
        <v>92</v>
      </c>
      <c r="C90" s="4" t="s">
        <v>239</v>
      </c>
      <c r="D90" s="7">
        <v>44533</v>
      </c>
      <c r="E90" s="6">
        <v>6200000</v>
      </c>
      <c r="F90" s="15"/>
      <c r="G90" s="15">
        <v>8060000</v>
      </c>
      <c r="H90" s="15"/>
      <c r="I90" s="6" t="s">
        <v>317</v>
      </c>
      <c r="J90" s="16" t="s">
        <v>323</v>
      </c>
      <c r="K90" s="17">
        <v>0.45</v>
      </c>
      <c r="L90" s="19">
        <f t="shared" si="1"/>
        <v>3627000</v>
      </c>
      <c r="M90" s="6"/>
    </row>
    <row r="91" spans="1:13" ht="39.950000000000003" customHeight="1" x14ac:dyDescent="0.25">
      <c r="A91" s="4">
        <v>90</v>
      </c>
      <c r="B91" s="33" t="s">
        <v>90</v>
      </c>
      <c r="C91" s="32" t="s">
        <v>240</v>
      </c>
      <c r="D91" s="39">
        <v>44536</v>
      </c>
      <c r="E91" s="35">
        <v>112485628</v>
      </c>
      <c r="F91" s="35"/>
      <c r="G91" s="35">
        <v>146231316</v>
      </c>
      <c r="H91" s="35"/>
      <c r="I91" s="35" t="s">
        <v>319</v>
      </c>
      <c r="J91" s="36" t="s">
        <v>321</v>
      </c>
      <c r="K91" s="37">
        <v>0.25</v>
      </c>
      <c r="L91" s="38">
        <f t="shared" si="1"/>
        <v>36557829</v>
      </c>
      <c r="M91" s="35"/>
    </row>
    <row r="92" spans="1:13" ht="39.950000000000003" customHeight="1" x14ac:dyDescent="0.25">
      <c r="A92" s="4">
        <v>91</v>
      </c>
      <c r="B92" s="33" t="s">
        <v>93</v>
      </c>
      <c r="C92" s="32" t="s">
        <v>241</v>
      </c>
      <c r="D92" s="39">
        <v>44540</v>
      </c>
      <c r="E92" s="35">
        <v>2000000</v>
      </c>
      <c r="F92" s="35"/>
      <c r="G92" s="35">
        <v>2600000</v>
      </c>
      <c r="H92" s="35"/>
      <c r="I92" s="35" t="s">
        <v>317</v>
      </c>
      <c r="J92" s="36" t="s">
        <v>320</v>
      </c>
      <c r="K92" s="37">
        <v>0.35</v>
      </c>
      <c r="L92" s="38">
        <f t="shared" si="1"/>
        <v>910000</v>
      </c>
      <c r="M92" s="35"/>
    </row>
    <row r="93" spans="1:13" ht="39.950000000000003" customHeight="1" x14ac:dyDescent="0.25">
      <c r="A93" s="4">
        <v>92</v>
      </c>
      <c r="B93" s="24" t="s">
        <v>29</v>
      </c>
      <c r="C93" s="4" t="s">
        <v>242</v>
      </c>
      <c r="D93" s="7">
        <v>44540</v>
      </c>
      <c r="E93" s="10">
        <v>200000000</v>
      </c>
      <c r="F93" s="10"/>
      <c r="G93" s="6">
        <v>260000000</v>
      </c>
      <c r="H93" s="10"/>
      <c r="I93" s="10" t="s">
        <v>319</v>
      </c>
      <c r="J93" s="16" t="s">
        <v>321</v>
      </c>
      <c r="K93" s="17">
        <v>0.25</v>
      </c>
      <c r="L93" s="19">
        <f t="shared" si="1"/>
        <v>65000000</v>
      </c>
      <c r="M93" s="6"/>
    </row>
    <row r="94" spans="1:13" ht="39.950000000000003" customHeight="1" x14ac:dyDescent="0.25">
      <c r="A94" s="4">
        <v>93</v>
      </c>
      <c r="B94" s="26" t="s">
        <v>27</v>
      </c>
      <c r="C94" s="4" t="s">
        <v>243</v>
      </c>
      <c r="D94" s="7">
        <v>44540</v>
      </c>
      <c r="E94" s="11">
        <v>16000000</v>
      </c>
      <c r="F94" s="11"/>
      <c r="G94" s="6">
        <v>20800000</v>
      </c>
      <c r="H94" s="11"/>
      <c r="I94" s="11" t="s">
        <v>319</v>
      </c>
      <c r="J94" s="16" t="s">
        <v>321</v>
      </c>
      <c r="K94" s="17">
        <v>0.25</v>
      </c>
      <c r="L94" s="19">
        <f t="shared" si="1"/>
        <v>5200000</v>
      </c>
      <c r="M94" s="6"/>
    </row>
    <row r="95" spans="1:13" ht="39.950000000000003" customHeight="1" x14ac:dyDescent="0.25">
      <c r="A95" s="4">
        <v>94</v>
      </c>
      <c r="B95" s="24" t="s">
        <v>89</v>
      </c>
      <c r="C95" s="4" t="s">
        <v>244</v>
      </c>
      <c r="D95" s="7">
        <v>44544</v>
      </c>
      <c r="E95" s="6">
        <v>120862500</v>
      </c>
      <c r="F95" s="6"/>
      <c r="G95" s="6">
        <v>157121250</v>
      </c>
      <c r="H95" s="6"/>
      <c r="I95" s="6" t="s">
        <v>317</v>
      </c>
      <c r="J95" s="16" t="s">
        <v>322</v>
      </c>
      <c r="K95" s="17">
        <v>0.45</v>
      </c>
      <c r="L95" s="19">
        <f t="shared" si="1"/>
        <v>70704562.5</v>
      </c>
      <c r="M95" s="6"/>
    </row>
    <row r="96" spans="1:13" ht="39.950000000000003" customHeight="1" x14ac:dyDescent="0.25">
      <c r="A96" s="4">
        <v>95</v>
      </c>
      <c r="B96" s="33" t="s">
        <v>88</v>
      </c>
      <c r="C96" s="32" t="s">
        <v>245</v>
      </c>
      <c r="D96" s="39">
        <v>44550</v>
      </c>
      <c r="E96" s="35">
        <v>2000000</v>
      </c>
      <c r="F96" s="35"/>
      <c r="G96" s="35">
        <v>2600000</v>
      </c>
      <c r="H96" s="35"/>
      <c r="I96" s="35" t="s">
        <v>317</v>
      </c>
      <c r="J96" s="36" t="s">
        <v>320</v>
      </c>
      <c r="K96" s="37">
        <v>0.35</v>
      </c>
      <c r="L96" s="38">
        <f t="shared" si="1"/>
        <v>910000</v>
      </c>
      <c r="M96" s="35"/>
    </row>
    <row r="97" spans="1:13" ht="39.950000000000003" customHeight="1" x14ac:dyDescent="0.25">
      <c r="A97" s="4">
        <v>96</v>
      </c>
      <c r="B97" s="24" t="s">
        <v>98</v>
      </c>
      <c r="C97" s="4" t="s">
        <v>246</v>
      </c>
      <c r="D97" s="7">
        <v>44551</v>
      </c>
      <c r="E97" s="6">
        <v>80000000</v>
      </c>
      <c r="F97" s="6"/>
      <c r="G97" s="6">
        <v>104000000</v>
      </c>
      <c r="H97" s="6"/>
      <c r="I97" s="6" t="s">
        <v>319</v>
      </c>
      <c r="J97" s="16" t="s">
        <v>321</v>
      </c>
      <c r="K97" s="17">
        <v>0.25</v>
      </c>
      <c r="L97" s="19">
        <f t="shared" si="1"/>
        <v>26000000</v>
      </c>
      <c r="M97" s="6"/>
    </row>
    <row r="98" spans="1:13" ht="39.950000000000003" customHeight="1" x14ac:dyDescent="0.25">
      <c r="A98" s="4">
        <v>97</v>
      </c>
      <c r="B98" s="24" t="s">
        <v>94</v>
      </c>
      <c r="C98" s="4" t="s">
        <v>247</v>
      </c>
      <c r="D98" s="7">
        <v>44551</v>
      </c>
      <c r="E98" s="6">
        <v>4150000</v>
      </c>
      <c r="F98" s="6"/>
      <c r="G98" s="6">
        <v>5395000</v>
      </c>
      <c r="H98" s="6"/>
      <c r="I98" s="6" t="s">
        <v>317</v>
      </c>
      <c r="J98" s="16" t="s">
        <v>322</v>
      </c>
      <c r="K98" s="17">
        <v>0.45</v>
      </c>
      <c r="L98" s="19">
        <f t="shared" si="1"/>
        <v>2427750</v>
      </c>
      <c r="M98" s="6"/>
    </row>
    <row r="99" spans="1:13" ht="39.950000000000003" customHeight="1" x14ac:dyDescent="0.25">
      <c r="A99" s="4">
        <v>98</v>
      </c>
      <c r="B99" s="24" t="s">
        <v>95</v>
      </c>
      <c r="C99" s="4" t="s">
        <v>248</v>
      </c>
      <c r="D99" s="7">
        <v>44552</v>
      </c>
      <c r="E99" s="6">
        <v>95486592.840000004</v>
      </c>
      <c r="F99" s="6"/>
      <c r="G99" s="6">
        <v>124132570.69</v>
      </c>
      <c r="H99" s="6"/>
      <c r="I99" s="6" t="s">
        <v>317</v>
      </c>
      <c r="J99" s="16" t="s">
        <v>321</v>
      </c>
      <c r="K99" s="17">
        <v>0.25</v>
      </c>
      <c r="L99" s="19">
        <f t="shared" si="1"/>
        <v>31033142.672499999</v>
      </c>
      <c r="M99" s="6"/>
    </row>
    <row r="100" spans="1:13" ht="39.950000000000003" customHeight="1" x14ac:dyDescent="0.25">
      <c r="A100" s="4">
        <v>99</v>
      </c>
      <c r="B100" s="24" t="s">
        <v>32</v>
      </c>
      <c r="C100" s="4" t="s">
        <v>249</v>
      </c>
      <c r="D100" s="7">
        <v>44552</v>
      </c>
      <c r="E100" s="6">
        <v>81264500</v>
      </c>
      <c r="F100" s="6"/>
      <c r="G100" s="6">
        <v>105643850</v>
      </c>
      <c r="H100" s="6"/>
      <c r="I100" s="6" t="s">
        <v>317</v>
      </c>
      <c r="J100" s="16" t="s">
        <v>321</v>
      </c>
      <c r="K100" s="17">
        <v>0.25</v>
      </c>
      <c r="L100" s="19">
        <f t="shared" si="1"/>
        <v>26410962.5</v>
      </c>
      <c r="M100" s="6"/>
    </row>
    <row r="101" spans="1:13" ht="39.950000000000003" customHeight="1" x14ac:dyDescent="0.25">
      <c r="A101" s="4">
        <v>100</v>
      </c>
      <c r="B101" s="33" t="s">
        <v>96</v>
      </c>
      <c r="C101" s="32" t="s">
        <v>250</v>
      </c>
      <c r="D101" s="39">
        <v>44552</v>
      </c>
      <c r="E101" s="35">
        <v>1490000</v>
      </c>
      <c r="F101" s="35"/>
      <c r="G101" s="35">
        <v>1937000</v>
      </c>
      <c r="H101" s="35"/>
      <c r="I101" s="35" t="s">
        <v>317</v>
      </c>
      <c r="J101" s="36" t="s">
        <v>323</v>
      </c>
      <c r="K101" s="37">
        <v>0.45</v>
      </c>
      <c r="L101" s="38">
        <f t="shared" si="1"/>
        <v>871650</v>
      </c>
      <c r="M101" s="35"/>
    </row>
    <row r="102" spans="1:13" ht="39.950000000000003" customHeight="1" x14ac:dyDescent="0.25">
      <c r="A102" s="4">
        <v>101</v>
      </c>
      <c r="B102" s="33" t="s">
        <v>97</v>
      </c>
      <c r="C102" s="32" t="s">
        <v>251</v>
      </c>
      <c r="D102" s="39">
        <v>44553</v>
      </c>
      <c r="E102" s="35">
        <v>137565000</v>
      </c>
      <c r="F102" s="35"/>
      <c r="G102" s="35">
        <v>178834500</v>
      </c>
      <c r="H102" s="35"/>
      <c r="I102" s="35" t="s">
        <v>319</v>
      </c>
      <c r="J102" s="36" t="s">
        <v>321</v>
      </c>
      <c r="K102" s="37">
        <v>0.25</v>
      </c>
      <c r="L102" s="38">
        <f t="shared" si="1"/>
        <v>44708625</v>
      </c>
      <c r="M102" s="35"/>
    </row>
    <row r="103" spans="1:13" ht="39.950000000000003" customHeight="1" x14ac:dyDescent="0.25">
      <c r="A103" s="4">
        <v>102</v>
      </c>
      <c r="B103" s="46" t="s">
        <v>355</v>
      </c>
      <c r="C103" s="32" t="s">
        <v>252</v>
      </c>
      <c r="D103" s="39">
        <v>44553</v>
      </c>
      <c r="E103" s="35">
        <v>139050000</v>
      </c>
      <c r="F103" s="35"/>
      <c r="G103" s="35">
        <v>180765000</v>
      </c>
      <c r="H103" s="35"/>
      <c r="I103" s="35" t="s">
        <v>319</v>
      </c>
      <c r="J103" s="36" t="s">
        <v>321</v>
      </c>
      <c r="K103" s="37">
        <v>0.25</v>
      </c>
      <c r="L103" s="38">
        <f t="shared" si="1"/>
        <v>45191250</v>
      </c>
      <c r="M103" s="35"/>
    </row>
    <row r="104" spans="1:13" ht="39.950000000000003" customHeight="1" x14ac:dyDescent="0.25">
      <c r="A104" s="4">
        <v>103</v>
      </c>
      <c r="B104" s="33" t="s">
        <v>97</v>
      </c>
      <c r="C104" s="32" t="s">
        <v>253</v>
      </c>
      <c r="D104" s="39">
        <v>44553</v>
      </c>
      <c r="E104" s="35">
        <v>180450000</v>
      </c>
      <c r="F104" s="35"/>
      <c r="G104" s="35">
        <v>234585000</v>
      </c>
      <c r="H104" s="35"/>
      <c r="I104" s="35" t="s">
        <v>319</v>
      </c>
      <c r="J104" s="36" t="s">
        <v>321</v>
      </c>
      <c r="K104" s="37">
        <v>0.25</v>
      </c>
      <c r="L104" s="38">
        <f t="shared" si="1"/>
        <v>58646250</v>
      </c>
      <c r="M104" s="35"/>
    </row>
    <row r="105" spans="1:13" ht="39.950000000000003" customHeight="1" x14ac:dyDescent="0.25">
      <c r="A105" s="4">
        <v>104</v>
      </c>
      <c r="B105" s="42" t="s">
        <v>101</v>
      </c>
      <c r="C105" s="32" t="s">
        <v>254</v>
      </c>
      <c r="D105" s="39">
        <v>44553</v>
      </c>
      <c r="E105" s="43">
        <v>225000000</v>
      </c>
      <c r="F105" s="43"/>
      <c r="G105" s="35">
        <v>292500000</v>
      </c>
      <c r="H105" s="35"/>
      <c r="I105" s="43" t="s">
        <v>318</v>
      </c>
      <c r="J105" s="36" t="s">
        <v>321</v>
      </c>
      <c r="K105" s="37">
        <v>0.35</v>
      </c>
      <c r="L105" s="38">
        <f t="shared" si="1"/>
        <v>102375000</v>
      </c>
      <c r="M105" s="35"/>
    </row>
    <row r="106" spans="1:13" ht="39.950000000000003" customHeight="1" x14ac:dyDescent="0.25">
      <c r="A106" s="4">
        <v>105</v>
      </c>
      <c r="B106" s="33" t="s">
        <v>100</v>
      </c>
      <c r="C106" s="32" t="s">
        <v>255</v>
      </c>
      <c r="D106" s="39">
        <v>44557</v>
      </c>
      <c r="E106" s="35">
        <v>27000000</v>
      </c>
      <c r="F106" s="35"/>
      <c r="G106" s="35">
        <v>35100000</v>
      </c>
      <c r="H106" s="35"/>
      <c r="I106" s="35" t="s">
        <v>317</v>
      </c>
      <c r="J106" s="36" t="s">
        <v>320</v>
      </c>
      <c r="K106" s="37">
        <v>0.35</v>
      </c>
      <c r="L106" s="38">
        <f t="shared" si="1"/>
        <v>12285000</v>
      </c>
      <c r="M106" s="35"/>
    </row>
    <row r="107" spans="1:13" ht="39.950000000000003" customHeight="1" x14ac:dyDescent="0.25">
      <c r="A107" s="4">
        <v>106</v>
      </c>
      <c r="B107" s="33" t="s">
        <v>99</v>
      </c>
      <c r="C107" s="32" t="s">
        <v>256</v>
      </c>
      <c r="D107" s="39">
        <v>44558</v>
      </c>
      <c r="E107" s="35">
        <v>100000000</v>
      </c>
      <c r="F107" s="35"/>
      <c r="G107" s="35">
        <v>130000000</v>
      </c>
      <c r="H107" s="35"/>
      <c r="I107" s="35" t="s">
        <v>317</v>
      </c>
      <c r="J107" s="36" t="s">
        <v>321</v>
      </c>
      <c r="K107" s="37">
        <v>0.25</v>
      </c>
      <c r="L107" s="38">
        <f t="shared" si="1"/>
        <v>32500000</v>
      </c>
      <c r="M107" s="35"/>
    </row>
    <row r="108" spans="1:13" ht="39.950000000000003" customHeight="1" x14ac:dyDescent="0.25">
      <c r="A108" s="4">
        <v>107</v>
      </c>
      <c r="B108" s="24" t="s">
        <v>102</v>
      </c>
      <c r="C108" s="4" t="s">
        <v>257</v>
      </c>
      <c r="D108" s="7">
        <v>44558</v>
      </c>
      <c r="E108" s="6">
        <v>104675300</v>
      </c>
      <c r="F108" s="6"/>
      <c r="G108" s="6">
        <v>136077890</v>
      </c>
      <c r="H108" s="6"/>
      <c r="I108" s="6" t="s">
        <v>318</v>
      </c>
      <c r="J108" s="16" t="s">
        <v>321</v>
      </c>
      <c r="K108" s="17">
        <v>0.35</v>
      </c>
      <c r="L108" s="19">
        <f t="shared" si="1"/>
        <v>47627261.5</v>
      </c>
      <c r="M108" s="6"/>
    </row>
    <row r="109" spans="1:13" ht="39.950000000000003" customHeight="1" x14ac:dyDescent="0.25">
      <c r="A109" s="4">
        <v>108</v>
      </c>
      <c r="B109" s="33" t="s">
        <v>258</v>
      </c>
      <c r="C109" s="32" t="s">
        <v>259</v>
      </c>
      <c r="D109" s="39">
        <v>44558</v>
      </c>
      <c r="E109" s="35">
        <v>16843008</v>
      </c>
      <c r="F109" s="44"/>
      <c r="G109" s="44">
        <v>21895910.399999999</v>
      </c>
      <c r="H109" s="44"/>
      <c r="I109" s="35" t="s">
        <v>319</v>
      </c>
      <c r="J109" s="36" t="s">
        <v>323</v>
      </c>
      <c r="K109" s="37">
        <v>0.45</v>
      </c>
      <c r="L109" s="38">
        <f t="shared" si="1"/>
        <v>9853159.6799999997</v>
      </c>
      <c r="M109" s="35"/>
    </row>
    <row r="110" spans="1:13" ht="39.950000000000003" customHeight="1" x14ac:dyDescent="0.25">
      <c r="A110" s="4">
        <v>109</v>
      </c>
      <c r="B110" s="24" t="s">
        <v>103</v>
      </c>
      <c r="C110" s="4" t="s">
        <v>260</v>
      </c>
      <c r="D110" s="7">
        <v>44559</v>
      </c>
      <c r="E110" s="6">
        <v>6986320</v>
      </c>
      <c r="F110" s="6"/>
      <c r="G110" s="6">
        <v>9082216</v>
      </c>
      <c r="H110" s="6"/>
      <c r="I110" s="6" t="s">
        <v>319</v>
      </c>
      <c r="J110" s="16" t="s">
        <v>323</v>
      </c>
      <c r="K110" s="17">
        <v>0.45</v>
      </c>
      <c r="L110" s="19">
        <f t="shared" si="1"/>
        <v>4086997.2</v>
      </c>
      <c r="M110" s="6"/>
    </row>
    <row r="111" spans="1:13" ht="39.950000000000003" customHeight="1" x14ac:dyDescent="0.25">
      <c r="A111" s="4">
        <v>110</v>
      </c>
      <c r="B111" s="24" t="s">
        <v>104</v>
      </c>
      <c r="C111" s="4" t="s">
        <v>261</v>
      </c>
      <c r="D111" s="7">
        <v>44560</v>
      </c>
      <c r="E111" s="6">
        <v>29436400</v>
      </c>
      <c r="F111" s="6"/>
      <c r="G111" s="6">
        <v>38267320</v>
      </c>
      <c r="H111" s="6"/>
      <c r="I111" s="6" t="s">
        <v>318</v>
      </c>
      <c r="J111" s="16" t="s">
        <v>321</v>
      </c>
      <c r="K111" s="17">
        <v>0.35</v>
      </c>
      <c r="L111" s="19">
        <f t="shared" si="1"/>
        <v>13393562</v>
      </c>
      <c r="M111" s="6"/>
    </row>
    <row r="112" spans="1:13" ht="39.950000000000003" customHeight="1" x14ac:dyDescent="0.25">
      <c r="A112" s="4">
        <v>111</v>
      </c>
      <c r="B112" s="24" t="s">
        <v>105</v>
      </c>
      <c r="C112" s="4" t="s">
        <v>262</v>
      </c>
      <c r="D112" s="7">
        <v>44560</v>
      </c>
      <c r="E112" s="6">
        <v>300000000</v>
      </c>
      <c r="F112" s="6"/>
      <c r="G112" s="6">
        <v>390000000</v>
      </c>
      <c r="H112" s="6"/>
      <c r="I112" s="6" t="s">
        <v>319</v>
      </c>
      <c r="J112" s="16" t="s">
        <v>321</v>
      </c>
      <c r="K112" s="17">
        <v>0.25</v>
      </c>
      <c r="L112" s="19">
        <f t="shared" si="1"/>
        <v>97500000</v>
      </c>
      <c r="M112" s="6"/>
    </row>
    <row r="113" spans="1:13" ht="39.950000000000003" customHeight="1" x14ac:dyDescent="0.25">
      <c r="A113" s="4">
        <v>112</v>
      </c>
      <c r="B113" s="24" t="s">
        <v>106</v>
      </c>
      <c r="C113" s="4" t="s">
        <v>263</v>
      </c>
      <c r="D113" s="7">
        <v>44560</v>
      </c>
      <c r="E113" s="6">
        <v>17215000</v>
      </c>
      <c r="F113" s="6"/>
      <c r="G113" s="6">
        <v>22379500</v>
      </c>
      <c r="H113" s="6"/>
      <c r="I113" s="6" t="s">
        <v>319</v>
      </c>
      <c r="J113" s="16" t="s">
        <v>320</v>
      </c>
      <c r="K113" s="17">
        <v>0.35</v>
      </c>
      <c r="L113" s="19">
        <f t="shared" si="1"/>
        <v>7832824.9999999991</v>
      </c>
      <c r="M113" s="6"/>
    </row>
    <row r="114" spans="1:13" ht="39.950000000000003" customHeight="1" x14ac:dyDescent="0.25">
      <c r="A114" s="4">
        <v>113</v>
      </c>
      <c r="B114" s="33" t="s">
        <v>107</v>
      </c>
      <c r="C114" s="32" t="s">
        <v>264</v>
      </c>
      <c r="D114" s="39">
        <v>44560</v>
      </c>
      <c r="E114" s="35">
        <v>342598076.92000002</v>
      </c>
      <c r="F114" s="35"/>
      <c r="G114" s="35">
        <v>445377499.99000001</v>
      </c>
      <c r="H114" s="35"/>
      <c r="I114" s="35" t="s">
        <v>319</v>
      </c>
      <c r="J114" s="36" t="s">
        <v>321</v>
      </c>
      <c r="K114" s="40">
        <v>0.18940000000000001</v>
      </c>
      <c r="L114" s="38">
        <v>84369062.5</v>
      </c>
      <c r="M114" s="35"/>
    </row>
    <row r="115" spans="1:13" ht="39.950000000000003" customHeight="1" x14ac:dyDescent="0.25">
      <c r="A115" s="4">
        <v>114</v>
      </c>
      <c r="B115" s="24" t="s">
        <v>108</v>
      </c>
      <c r="C115" s="4" t="s">
        <v>265</v>
      </c>
      <c r="D115" s="7">
        <v>44560</v>
      </c>
      <c r="E115" s="11">
        <v>364000000</v>
      </c>
      <c r="F115" s="11"/>
      <c r="G115" s="6" t="s">
        <v>325</v>
      </c>
      <c r="H115" s="11"/>
      <c r="I115" s="11" t="s">
        <v>317</v>
      </c>
      <c r="J115" s="16" t="s">
        <v>321</v>
      </c>
      <c r="K115" s="21">
        <v>0.1875</v>
      </c>
      <c r="L115" s="19">
        <v>86090625</v>
      </c>
      <c r="M115" s="6"/>
    </row>
    <row r="116" spans="1:13" ht="39.950000000000003" customHeight="1" x14ac:dyDescent="0.25">
      <c r="A116" s="4">
        <v>115</v>
      </c>
      <c r="B116" s="27" t="s">
        <v>109</v>
      </c>
      <c r="C116" s="4" t="s">
        <v>266</v>
      </c>
      <c r="D116" s="7">
        <v>44560</v>
      </c>
      <c r="E116" s="12">
        <v>161350000</v>
      </c>
      <c r="F116" s="12"/>
      <c r="G116" s="6">
        <v>209755000</v>
      </c>
      <c r="H116" s="6"/>
      <c r="I116" s="12" t="s">
        <v>319</v>
      </c>
      <c r="J116" s="16" t="s">
        <v>324</v>
      </c>
      <c r="K116" s="17">
        <v>0.25</v>
      </c>
      <c r="L116" s="19">
        <f t="shared" si="1"/>
        <v>52438750</v>
      </c>
      <c r="M116" s="6"/>
    </row>
    <row r="117" spans="1:13" ht="39.950000000000003" customHeight="1" x14ac:dyDescent="0.25">
      <c r="A117" s="4">
        <v>116</v>
      </c>
      <c r="B117" s="42" t="s">
        <v>110</v>
      </c>
      <c r="C117" s="32" t="s">
        <v>267</v>
      </c>
      <c r="D117" s="39">
        <v>44560</v>
      </c>
      <c r="E117" s="43">
        <v>23007932</v>
      </c>
      <c r="F117" s="43"/>
      <c r="G117" s="35">
        <v>29910311.600000001</v>
      </c>
      <c r="H117" s="35"/>
      <c r="I117" s="43" t="s">
        <v>317</v>
      </c>
      <c r="J117" s="36" t="s">
        <v>320</v>
      </c>
      <c r="K117" s="37">
        <v>0.35</v>
      </c>
      <c r="L117" s="38">
        <f t="shared" si="1"/>
        <v>10468609.060000001</v>
      </c>
      <c r="M117" s="35"/>
    </row>
    <row r="118" spans="1:13" ht="39.950000000000003" customHeight="1" x14ac:dyDescent="0.25">
      <c r="A118" s="4">
        <v>117</v>
      </c>
      <c r="B118" s="33" t="s">
        <v>111</v>
      </c>
      <c r="C118" s="32" t="s">
        <v>268</v>
      </c>
      <c r="D118" s="39">
        <v>44560</v>
      </c>
      <c r="E118" s="35">
        <v>116025000</v>
      </c>
      <c r="F118" s="35"/>
      <c r="G118" s="35">
        <v>150832500</v>
      </c>
      <c r="H118" s="35"/>
      <c r="I118" s="35" t="s">
        <v>317</v>
      </c>
      <c r="J118" s="36" t="s">
        <v>321</v>
      </c>
      <c r="K118" s="37">
        <v>0.25</v>
      </c>
      <c r="L118" s="38">
        <f t="shared" si="1"/>
        <v>37708125</v>
      </c>
      <c r="M118" s="35"/>
    </row>
    <row r="119" spans="1:13" ht="39.950000000000003" customHeight="1" x14ac:dyDescent="0.25">
      <c r="A119" s="4">
        <v>118</v>
      </c>
      <c r="B119" s="24" t="s">
        <v>112</v>
      </c>
      <c r="C119" s="4" t="s">
        <v>271</v>
      </c>
      <c r="D119" s="7">
        <v>44610</v>
      </c>
      <c r="E119" s="6">
        <v>2305000</v>
      </c>
      <c r="F119" s="6"/>
      <c r="G119" s="6">
        <v>2305000</v>
      </c>
      <c r="H119" s="6"/>
      <c r="I119" s="6" t="s">
        <v>319</v>
      </c>
      <c r="J119" s="16" t="s">
        <v>323</v>
      </c>
      <c r="K119" s="17">
        <v>0.45</v>
      </c>
      <c r="L119" s="19">
        <f t="shared" si="1"/>
        <v>1037250</v>
      </c>
      <c r="M119" s="6"/>
    </row>
    <row r="120" spans="1:13" ht="39.950000000000003" customHeight="1" x14ac:dyDescent="0.25">
      <c r="A120" s="4">
        <v>119</v>
      </c>
      <c r="B120" s="24" t="s">
        <v>113</v>
      </c>
      <c r="C120" s="4" t="s">
        <v>272</v>
      </c>
      <c r="D120" s="7">
        <v>44642</v>
      </c>
      <c r="E120" s="6">
        <v>125000000</v>
      </c>
      <c r="F120" s="6"/>
      <c r="G120" s="6">
        <v>125000000</v>
      </c>
      <c r="H120" s="6"/>
      <c r="I120" s="6" t="s">
        <v>317</v>
      </c>
      <c r="J120" s="16" t="s">
        <v>321</v>
      </c>
      <c r="K120" s="17">
        <v>0.25</v>
      </c>
      <c r="L120" s="19">
        <f t="shared" si="1"/>
        <v>31250000</v>
      </c>
      <c r="M120" s="6"/>
    </row>
    <row r="121" spans="1:13" ht="39.950000000000003" customHeight="1" x14ac:dyDescent="0.25">
      <c r="A121" s="4">
        <v>120</v>
      </c>
      <c r="B121" s="24" t="s">
        <v>68</v>
      </c>
      <c r="C121" s="4" t="s">
        <v>273</v>
      </c>
      <c r="D121" s="7">
        <v>44645</v>
      </c>
      <c r="E121" s="6">
        <v>150000000</v>
      </c>
      <c r="F121" s="6"/>
      <c r="G121" s="6">
        <v>150000000</v>
      </c>
      <c r="H121" s="6"/>
      <c r="I121" s="6" t="s">
        <v>318</v>
      </c>
      <c r="J121" s="16" t="s">
        <v>321</v>
      </c>
      <c r="K121" s="17">
        <v>0.4</v>
      </c>
      <c r="L121" s="19">
        <f t="shared" si="1"/>
        <v>60000000</v>
      </c>
      <c r="M121" s="6"/>
    </row>
    <row r="122" spans="1:13" ht="39.950000000000003" customHeight="1" x14ac:dyDescent="0.25">
      <c r="A122" s="4">
        <v>121</v>
      </c>
      <c r="B122" s="24" t="s">
        <v>114</v>
      </c>
      <c r="C122" s="4" t="s">
        <v>274</v>
      </c>
      <c r="D122" s="7">
        <v>44671</v>
      </c>
      <c r="E122" s="6">
        <v>12200000</v>
      </c>
      <c r="F122" s="6"/>
      <c r="G122" s="6">
        <v>12200000</v>
      </c>
      <c r="H122" s="6"/>
      <c r="I122" s="6" t="s">
        <v>317</v>
      </c>
      <c r="J122" s="16" t="s">
        <v>320</v>
      </c>
      <c r="K122" s="17">
        <v>0.35</v>
      </c>
      <c r="L122" s="19">
        <f t="shared" si="1"/>
        <v>4270000</v>
      </c>
      <c r="M122" s="6"/>
    </row>
    <row r="123" spans="1:13" ht="39.950000000000003" customHeight="1" x14ac:dyDescent="0.25">
      <c r="A123" s="4">
        <v>122</v>
      </c>
      <c r="B123" s="33" t="s">
        <v>115</v>
      </c>
      <c r="C123" s="32" t="s">
        <v>275</v>
      </c>
      <c r="D123" s="39">
        <v>44672</v>
      </c>
      <c r="E123" s="35">
        <v>2100000</v>
      </c>
      <c r="F123" s="35"/>
      <c r="G123" s="35">
        <v>2100000</v>
      </c>
      <c r="H123" s="35"/>
      <c r="I123" s="35" t="s">
        <v>319</v>
      </c>
      <c r="J123" s="36" t="s">
        <v>320</v>
      </c>
      <c r="K123" s="37">
        <v>0.35</v>
      </c>
      <c r="L123" s="38">
        <f t="shared" si="1"/>
        <v>735000</v>
      </c>
      <c r="M123" s="35"/>
    </row>
    <row r="124" spans="1:13" ht="39.950000000000003" customHeight="1" x14ac:dyDescent="0.25">
      <c r="A124" s="4">
        <v>123</v>
      </c>
      <c r="B124" s="33" t="s">
        <v>116</v>
      </c>
      <c r="C124" s="32" t="s">
        <v>276</v>
      </c>
      <c r="D124" s="39">
        <v>44679</v>
      </c>
      <c r="E124" s="35">
        <v>21499500</v>
      </c>
      <c r="F124" s="35"/>
      <c r="G124" s="35">
        <v>21499500</v>
      </c>
      <c r="H124" s="35"/>
      <c r="I124" s="35" t="s">
        <v>318</v>
      </c>
      <c r="J124" s="36" t="s">
        <v>323</v>
      </c>
      <c r="K124" s="37">
        <v>0.6</v>
      </c>
      <c r="L124" s="38">
        <f t="shared" si="1"/>
        <v>12899700</v>
      </c>
      <c r="M124" s="35"/>
    </row>
    <row r="125" spans="1:13" ht="39.950000000000003" customHeight="1" x14ac:dyDescent="0.25">
      <c r="A125" s="4">
        <v>124</v>
      </c>
      <c r="B125" s="24" t="s">
        <v>117</v>
      </c>
      <c r="C125" s="4" t="s">
        <v>277</v>
      </c>
      <c r="D125" s="7">
        <v>44698</v>
      </c>
      <c r="E125" s="6">
        <v>6012500</v>
      </c>
      <c r="F125" s="6"/>
      <c r="G125" s="6">
        <v>6012500</v>
      </c>
      <c r="H125" s="6"/>
      <c r="I125" s="6" t="s">
        <v>317</v>
      </c>
      <c r="J125" s="16" t="s">
        <v>320</v>
      </c>
      <c r="K125" s="17">
        <v>0.35</v>
      </c>
      <c r="L125" s="19">
        <f t="shared" si="1"/>
        <v>2104375</v>
      </c>
      <c r="M125" s="6"/>
    </row>
    <row r="126" spans="1:13" ht="39.950000000000003" customHeight="1" x14ac:dyDescent="0.25">
      <c r="A126" s="4">
        <v>125</v>
      </c>
      <c r="B126" s="33" t="s">
        <v>118</v>
      </c>
      <c r="C126" s="32" t="s">
        <v>278</v>
      </c>
      <c r="D126" s="39">
        <v>44712</v>
      </c>
      <c r="E126" s="35">
        <v>5943323</v>
      </c>
      <c r="F126" s="35"/>
      <c r="G126" s="35">
        <v>5943323</v>
      </c>
      <c r="H126" s="35"/>
      <c r="I126" s="35" t="s">
        <v>318</v>
      </c>
      <c r="J126" s="36" t="s">
        <v>322</v>
      </c>
      <c r="K126" s="37">
        <v>0.6</v>
      </c>
      <c r="L126" s="38">
        <f t="shared" si="1"/>
        <v>3565993.8</v>
      </c>
      <c r="M126" s="35"/>
    </row>
    <row r="127" spans="1:13" ht="39.950000000000003" customHeight="1" x14ac:dyDescent="0.25">
      <c r="A127" s="4">
        <v>126</v>
      </c>
      <c r="B127" s="24" t="s">
        <v>119</v>
      </c>
      <c r="C127" s="4" t="s">
        <v>279</v>
      </c>
      <c r="D127" s="7">
        <v>44725</v>
      </c>
      <c r="E127" s="6">
        <v>4000000</v>
      </c>
      <c r="F127" s="6"/>
      <c r="G127" s="6">
        <v>4000000</v>
      </c>
      <c r="H127" s="6"/>
      <c r="I127" s="6" t="s">
        <v>318</v>
      </c>
      <c r="J127" s="16" t="s">
        <v>323</v>
      </c>
      <c r="K127" s="17">
        <v>0.6</v>
      </c>
      <c r="L127" s="19">
        <f t="shared" si="1"/>
        <v>2400000</v>
      </c>
      <c r="M127" s="6"/>
    </row>
    <row r="128" spans="1:13" ht="39.950000000000003" customHeight="1" x14ac:dyDescent="0.25">
      <c r="A128" s="4">
        <v>127</v>
      </c>
      <c r="B128" s="33" t="s">
        <v>120</v>
      </c>
      <c r="C128" s="32" t="s">
        <v>280</v>
      </c>
      <c r="D128" s="39">
        <v>44726</v>
      </c>
      <c r="E128" s="35">
        <v>6690000</v>
      </c>
      <c r="F128" s="35"/>
      <c r="G128" s="35">
        <v>6690000</v>
      </c>
      <c r="H128" s="35"/>
      <c r="I128" s="35" t="s">
        <v>317</v>
      </c>
      <c r="J128" s="36" t="s">
        <v>323</v>
      </c>
      <c r="K128" s="37">
        <v>0.45</v>
      </c>
      <c r="L128" s="38">
        <f t="shared" si="1"/>
        <v>3010500</v>
      </c>
      <c r="M128" s="35"/>
    </row>
    <row r="129" spans="1:13" ht="39.950000000000003" customHeight="1" x14ac:dyDescent="0.25">
      <c r="A129" s="4">
        <v>128</v>
      </c>
      <c r="B129" s="33" t="s">
        <v>121</v>
      </c>
      <c r="C129" s="32" t="s">
        <v>270</v>
      </c>
      <c r="D129" s="39">
        <v>44732</v>
      </c>
      <c r="E129" s="35">
        <v>23865000</v>
      </c>
      <c r="F129" s="35"/>
      <c r="G129" s="35">
        <v>23865000</v>
      </c>
      <c r="H129" s="35"/>
      <c r="I129" s="35" t="s">
        <v>317</v>
      </c>
      <c r="J129" s="36" t="s">
        <v>323</v>
      </c>
      <c r="K129" s="37">
        <v>0.45</v>
      </c>
      <c r="L129" s="38">
        <f t="shared" si="1"/>
        <v>10739250</v>
      </c>
      <c r="M129" s="35"/>
    </row>
    <row r="130" spans="1:13" ht="39.950000000000003" customHeight="1" x14ac:dyDescent="0.25">
      <c r="A130" s="4">
        <v>129</v>
      </c>
      <c r="B130" s="24" t="s">
        <v>122</v>
      </c>
      <c r="C130" s="4" t="s">
        <v>281</v>
      </c>
      <c r="D130" s="7">
        <v>44735</v>
      </c>
      <c r="E130" s="6">
        <v>55410317.5</v>
      </c>
      <c r="F130" s="6"/>
      <c r="G130" s="6">
        <v>55410317.5</v>
      </c>
      <c r="H130" s="6"/>
      <c r="I130" s="6" t="s">
        <v>318</v>
      </c>
      <c r="J130" s="16" t="s">
        <v>321</v>
      </c>
      <c r="K130" s="17">
        <v>0.4</v>
      </c>
      <c r="L130" s="19">
        <f t="shared" si="1"/>
        <v>22164127</v>
      </c>
      <c r="M130" s="6"/>
    </row>
    <row r="131" spans="1:13" ht="39.950000000000003" customHeight="1" x14ac:dyDescent="0.25">
      <c r="A131" s="4">
        <v>130</v>
      </c>
      <c r="B131" s="24" t="s">
        <v>33</v>
      </c>
      <c r="C131" s="4" t="s">
        <v>269</v>
      </c>
      <c r="D131" s="7">
        <v>44746</v>
      </c>
      <c r="E131" s="6">
        <v>31000000</v>
      </c>
      <c r="F131" s="6"/>
      <c r="G131" s="6">
        <v>31000000</v>
      </c>
      <c r="H131" s="6"/>
      <c r="I131" s="6" t="s">
        <v>318</v>
      </c>
      <c r="J131" s="16" t="s">
        <v>320</v>
      </c>
      <c r="K131" s="17">
        <v>0.5</v>
      </c>
      <c r="L131" s="19">
        <f t="shared" ref="L131:L196" si="2">G131*K131</f>
        <v>15500000</v>
      </c>
      <c r="M131" s="6"/>
    </row>
    <row r="132" spans="1:13" ht="39.950000000000003" customHeight="1" x14ac:dyDescent="0.25">
      <c r="A132" s="4">
        <v>131</v>
      </c>
      <c r="B132" s="24" t="s">
        <v>123</v>
      </c>
      <c r="C132" s="4" t="s">
        <v>282</v>
      </c>
      <c r="D132" s="7">
        <v>44746</v>
      </c>
      <c r="E132" s="6">
        <v>7435000</v>
      </c>
      <c r="F132" s="6"/>
      <c r="G132" s="6">
        <v>7435000</v>
      </c>
      <c r="H132" s="6"/>
      <c r="I132" s="6" t="s">
        <v>317</v>
      </c>
      <c r="J132" s="16" t="s">
        <v>320</v>
      </c>
      <c r="K132" s="17">
        <v>0.35</v>
      </c>
      <c r="L132" s="19">
        <f t="shared" si="2"/>
        <v>2602250</v>
      </c>
      <c r="M132" s="6"/>
    </row>
    <row r="133" spans="1:13" ht="39.950000000000003" customHeight="1" x14ac:dyDescent="0.25">
      <c r="A133" s="4">
        <v>132</v>
      </c>
      <c r="B133" s="24" t="s">
        <v>124</v>
      </c>
      <c r="C133" s="4" t="s">
        <v>283</v>
      </c>
      <c r="D133" s="7">
        <v>44777</v>
      </c>
      <c r="E133" s="6">
        <v>9137735.8000000007</v>
      </c>
      <c r="F133" s="6"/>
      <c r="G133" s="6">
        <v>9137735.8000000007</v>
      </c>
      <c r="H133" s="6"/>
      <c r="I133" s="6" t="s">
        <v>317</v>
      </c>
      <c r="J133" s="16" t="s">
        <v>323</v>
      </c>
      <c r="K133" s="17">
        <v>0.45</v>
      </c>
      <c r="L133" s="19">
        <f t="shared" si="2"/>
        <v>4111981.1100000003</v>
      </c>
      <c r="M133" s="6"/>
    </row>
    <row r="134" spans="1:13" ht="39.950000000000003" customHeight="1" x14ac:dyDescent="0.25">
      <c r="A134" s="4">
        <v>133</v>
      </c>
      <c r="B134" s="24" t="s">
        <v>125</v>
      </c>
      <c r="C134" s="4" t="s">
        <v>284</v>
      </c>
      <c r="D134" s="7">
        <v>44796</v>
      </c>
      <c r="E134" s="6">
        <v>1500000</v>
      </c>
      <c r="F134" s="6"/>
      <c r="G134" s="6">
        <v>1500000</v>
      </c>
      <c r="H134" s="6"/>
      <c r="I134" s="6" t="s">
        <v>317</v>
      </c>
      <c r="J134" s="16" t="s">
        <v>320</v>
      </c>
      <c r="K134" s="17">
        <v>0.35</v>
      </c>
      <c r="L134" s="19">
        <f t="shared" si="2"/>
        <v>525000</v>
      </c>
      <c r="M134" s="6"/>
    </row>
    <row r="135" spans="1:13" ht="39.950000000000003" customHeight="1" x14ac:dyDescent="0.25">
      <c r="A135" s="4">
        <v>134</v>
      </c>
      <c r="B135" s="24" t="s">
        <v>126</v>
      </c>
      <c r="C135" s="4" t="s">
        <v>285</v>
      </c>
      <c r="D135" s="7">
        <v>44804</v>
      </c>
      <c r="E135" s="6">
        <v>148202460</v>
      </c>
      <c r="F135" s="6">
        <v>110865212</v>
      </c>
      <c r="G135" s="6">
        <v>148202460</v>
      </c>
      <c r="H135" s="6">
        <v>110865212</v>
      </c>
      <c r="I135" s="6" t="s">
        <v>318</v>
      </c>
      <c r="J135" s="16" t="s">
        <v>321</v>
      </c>
      <c r="K135" s="17">
        <v>0.4</v>
      </c>
      <c r="L135" s="19">
        <f t="shared" si="2"/>
        <v>59280984</v>
      </c>
      <c r="M135" s="6"/>
    </row>
    <row r="136" spans="1:13" ht="39.950000000000003" customHeight="1" x14ac:dyDescent="0.25">
      <c r="A136" s="4">
        <v>135</v>
      </c>
      <c r="B136" s="24" t="s">
        <v>127</v>
      </c>
      <c r="C136" s="4" t="s">
        <v>286</v>
      </c>
      <c r="D136" s="7">
        <v>44806</v>
      </c>
      <c r="E136" s="6">
        <v>12495000</v>
      </c>
      <c r="F136" s="6"/>
      <c r="G136" s="6">
        <v>12495000</v>
      </c>
      <c r="H136" s="6"/>
      <c r="I136" s="6" t="s">
        <v>318</v>
      </c>
      <c r="J136" s="16" t="s">
        <v>320</v>
      </c>
      <c r="K136" s="17">
        <v>0.5</v>
      </c>
      <c r="L136" s="19">
        <f t="shared" si="2"/>
        <v>6247500</v>
      </c>
      <c r="M136" s="6"/>
    </row>
    <row r="137" spans="1:13" ht="39.950000000000003" customHeight="1" x14ac:dyDescent="0.25">
      <c r="A137" s="4">
        <v>136</v>
      </c>
      <c r="B137" s="24" t="s">
        <v>129</v>
      </c>
      <c r="C137" s="4" t="s">
        <v>287</v>
      </c>
      <c r="D137" s="7">
        <v>44820</v>
      </c>
      <c r="E137" s="6">
        <v>130000000</v>
      </c>
      <c r="F137" s="6"/>
      <c r="G137" s="6">
        <v>130000000</v>
      </c>
      <c r="H137" s="6"/>
      <c r="I137" s="6" t="s">
        <v>318</v>
      </c>
      <c r="J137" s="16" t="s">
        <v>321</v>
      </c>
      <c r="K137" s="17">
        <v>0.4</v>
      </c>
      <c r="L137" s="19">
        <f t="shared" si="2"/>
        <v>52000000</v>
      </c>
      <c r="M137" s="6"/>
    </row>
    <row r="138" spans="1:13" ht="39.950000000000003" customHeight="1" x14ac:dyDescent="0.25">
      <c r="A138" s="4">
        <v>137</v>
      </c>
      <c r="B138" s="24" t="s">
        <v>130</v>
      </c>
      <c r="C138" s="4" t="s">
        <v>288</v>
      </c>
      <c r="D138" s="7">
        <v>44831</v>
      </c>
      <c r="E138" s="6">
        <v>11000000</v>
      </c>
      <c r="F138" s="6"/>
      <c r="G138" s="6">
        <v>11000000</v>
      </c>
      <c r="H138" s="6"/>
      <c r="I138" s="6" t="s">
        <v>319</v>
      </c>
      <c r="J138" s="16" t="s">
        <v>320</v>
      </c>
      <c r="K138" s="17">
        <v>0.35</v>
      </c>
      <c r="L138" s="19">
        <f t="shared" si="2"/>
        <v>3849999.9999999995</v>
      </c>
      <c r="M138" s="6"/>
    </row>
    <row r="139" spans="1:13" ht="39.950000000000003" customHeight="1" x14ac:dyDescent="0.25">
      <c r="A139" s="4">
        <v>138</v>
      </c>
      <c r="B139" s="24" t="s">
        <v>131</v>
      </c>
      <c r="C139" s="4" t="s">
        <v>289</v>
      </c>
      <c r="D139" s="7">
        <v>44846</v>
      </c>
      <c r="E139" s="6">
        <v>284301000</v>
      </c>
      <c r="F139" s="6"/>
      <c r="G139" s="6">
        <v>284301000</v>
      </c>
      <c r="H139" s="6"/>
      <c r="I139" s="6" t="s">
        <v>317</v>
      </c>
      <c r="J139" s="16" t="s">
        <v>321</v>
      </c>
      <c r="K139" s="17">
        <v>0.25</v>
      </c>
      <c r="L139" s="19">
        <f t="shared" si="2"/>
        <v>71075250</v>
      </c>
      <c r="M139" s="6"/>
    </row>
    <row r="140" spans="1:13" ht="39.950000000000003" customHeight="1" x14ac:dyDescent="0.25">
      <c r="A140" s="4">
        <v>139</v>
      </c>
      <c r="B140" s="24" t="s">
        <v>128</v>
      </c>
      <c r="C140" s="4" t="s">
        <v>290</v>
      </c>
      <c r="D140" s="7">
        <v>44855</v>
      </c>
      <c r="E140" s="6">
        <v>51717000</v>
      </c>
      <c r="F140" s="6"/>
      <c r="G140" s="6">
        <v>51717000</v>
      </c>
      <c r="H140" s="6"/>
      <c r="I140" s="6" t="s">
        <v>318</v>
      </c>
      <c r="J140" s="16" t="s">
        <v>321</v>
      </c>
      <c r="K140" s="17">
        <v>0.4</v>
      </c>
      <c r="L140" s="19">
        <f t="shared" si="2"/>
        <v>20686800</v>
      </c>
      <c r="M140" s="6"/>
    </row>
    <row r="141" spans="1:13" ht="39.950000000000003" customHeight="1" x14ac:dyDescent="0.25">
      <c r="A141" s="4">
        <v>140</v>
      </c>
      <c r="B141" s="33" t="s">
        <v>120</v>
      </c>
      <c r="C141" s="32" t="s">
        <v>291</v>
      </c>
      <c r="D141" s="39">
        <v>44874</v>
      </c>
      <c r="E141" s="35">
        <v>6690000</v>
      </c>
      <c r="F141" s="35"/>
      <c r="G141" s="35">
        <v>6690000</v>
      </c>
      <c r="H141" s="35"/>
      <c r="I141" s="35" t="s">
        <v>317</v>
      </c>
      <c r="J141" s="36" t="s">
        <v>323</v>
      </c>
      <c r="K141" s="37">
        <v>0.45</v>
      </c>
      <c r="L141" s="38">
        <f t="shared" si="2"/>
        <v>3010500</v>
      </c>
      <c r="M141" s="35"/>
    </row>
    <row r="142" spans="1:13" ht="39.950000000000003" customHeight="1" x14ac:dyDescent="0.25">
      <c r="A142" s="4">
        <v>141</v>
      </c>
      <c r="B142" s="24" t="s">
        <v>133</v>
      </c>
      <c r="C142" s="4" t="s">
        <v>292</v>
      </c>
      <c r="D142" s="7">
        <v>44916</v>
      </c>
      <c r="E142" s="6">
        <v>85000000</v>
      </c>
      <c r="F142" s="6"/>
      <c r="G142" s="6">
        <v>85000000</v>
      </c>
      <c r="H142" s="6"/>
      <c r="I142" s="6" t="s">
        <v>318</v>
      </c>
      <c r="J142" s="16" t="s">
        <v>321</v>
      </c>
      <c r="K142" s="17">
        <v>0.4</v>
      </c>
      <c r="L142" s="19">
        <f t="shared" si="2"/>
        <v>34000000</v>
      </c>
      <c r="M142" s="6"/>
    </row>
    <row r="143" spans="1:13" ht="39.950000000000003" customHeight="1" x14ac:dyDescent="0.25">
      <c r="A143" s="4">
        <v>142</v>
      </c>
      <c r="B143" s="24" t="s">
        <v>132</v>
      </c>
      <c r="C143" s="4" t="s">
        <v>293</v>
      </c>
      <c r="D143" s="7">
        <v>44924</v>
      </c>
      <c r="E143" s="6">
        <v>5200000</v>
      </c>
      <c r="F143" s="6"/>
      <c r="G143" s="6">
        <v>5200000</v>
      </c>
      <c r="H143" s="6"/>
      <c r="I143" s="6" t="s">
        <v>317</v>
      </c>
      <c r="J143" s="16" t="s">
        <v>320</v>
      </c>
      <c r="K143" s="17">
        <v>0.3</v>
      </c>
      <c r="L143" s="19">
        <f t="shared" si="2"/>
        <v>1560000</v>
      </c>
      <c r="M143" s="6"/>
    </row>
    <row r="144" spans="1:13" ht="39.950000000000003" customHeight="1" x14ac:dyDescent="0.25">
      <c r="A144" s="4">
        <v>143</v>
      </c>
      <c r="B144" s="46" t="s">
        <v>356</v>
      </c>
      <c r="C144" s="32" t="s">
        <v>294</v>
      </c>
      <c r="D144" s="39">
        <v>44924</v>
      </c>
      <c r="E144" s="35">
        <v>5131280000</v>
      </c>
      <c r="F144" s="35"/>
      <c r="G144" s="35" t="s">
        <v>325</v>
      </c>
      <c r="H144" s="35"/>
      <c r="I144" s="35" t="s">
        <v>317</v>
      </c>
      <c r="J144" s="36" t="s">
        <v>321</v>
      </c>
      <c r="K144" s="40">
        <v>0.1875</v>
      </c>
      <c r="L144" s="38">
        <v>88066875</v>
      </c>
      <c r="M144" s="35"/>
    </row>
    <row r="145" spans="1:13" ht="39.950000000000003" customHeight="1" x14ac:dyDescent="0.25">
      <c r="A145" s="4">
        <v>144</v>
      </c>
      <c r="B145" s="33" t="s">
        <v>52</v>
      </c>
      <c r="C145" s="32" t="s">
        <v>295</v>
      </c>
      <c r="D145" s="39">
        <v>44924</v>
      </c>
      <c r="E145" s="35">
        <v>821957500</v>
      </c>
      <c r="F145" s="35"/>
      <c r="G145" s="35" t="s">
        <v>325</v>
      </c>
      <c r="H145" s="35"/>
      <c r="I145" s="35" t="s">
        <v>317</v>
      </c>
      <c r="J145" s="36" t="s">
        <v>321</v>
      </c>
      <c r="K145" s="40">
        <v>0.1875</v>
      </c>
      <c r="L145" s="38">
        <v>88066875</v>
      </c>
      <c r="M145" s="35"/>
    </row>
    <row r="146" spans="1:13" ht="39.950000000000003" customHeight="1" x14ac:dyDescent="0.25">
      <c r="A146" s="4">
        <v>145</v>
      </c>
      <c r="B146" s="33" t="s">
        <v>134</v>
      </c>
      <c r="C146" s="32" t="s">
        <v>296</v>
      </c>
      <c r="D146" s="39">
        <v>44924</v>
      </c>
      <c r="E146" s="35">
        <v>15545000</v>
      </c>
      <c r="F146" s="35"/>
      <c r="G146" s="35">
        <v>15545000</v>
      </c>
      <c r="H146" s="35"/>
      <c r="I146" s="35" t="s">
        <v>319</v>
      </c>
      <c r="J146" s="36" t="s">
        <v>320</v>
      </c>
      <c r="K146" s="37">
        <v>0.35</v>
      </c>
      <c r="L146" s="38">
        <f t="shared" si="2"/>
        <v>5440750</v>
      </c>
      <c r="M146" s="35"/>
    </row>
    <row r="147" spans="1:13" ht="39.950000000000003" customHeight="1" x14ac:dyDescent="0.25">
      <c r="A147" s="4">
        <v>146</v>
      </c>
      <c r="B147" s="24" t="s">
        <v>135</v>
      </c>
      <c r="C147" s="4" t="s">
        <v>297</v>
      </c>
      <c r="D147" s="5">
        <v>44957</v>
      </c>
      <c r="E147" s="13">
        <v>77740000</v>
      </c>
      <c r="F147" s="13"/>
      <c r="G147" s="13">
        <v>77740000</v>
      </c>
      <c r="H147" s="13"/>
      <c r="I147" s="13" t="s">
        <v>318</v>
      </c>
      <c r="J147" s="13" t="s">
        <v>321</v>
      </c>
      <c r="K147" s="17">
        <v>0.4</v>
      </c>
      <c r="L147" s="19">
        <f t="shared" si="2"/>
        <v>31096000</v>
      </c>
      <c r="M147" s="6"/>
    </row>
    <row r="148" spans="1:13" ht="39.950000000000003" customHeight="1" x14ac:dyDescent="0.25">
      <c r="A148" s="4">
        <v>147</v>
      </c>
      <c r="B148" s="24" t="s">
        <v>136</v>
      </c>
      <c r="C148" s="4" t="s">
        <v>298</v>
      </c>
      <c r="D148" s="5">
        <v>44991</v>
      </c>
      <c r="E148" s="13">
        <v>2001054.67</v>
      </c>
      <c r="F148" s="13"/>
      <c r="G148" s="13">
        <v>2001054.67</v>
      </c>
      <c r="H148" s="13"/>
      <c r="I148" s="13" t="s">
        <v>318</v>
      </c>
      <c r="J148" s="13" t="s">
        <v>322</v>
      </c>
      <c r="K148" s="17">
        <v>0.6</v>
      </c>
      <c r="L148" s="19">
        <f t="shared" si="2"/>
        <v>1200632.8019999999</v>
      </c>
      <c r="M148" s="6"/>
    </row>
    <row r="149" spans="1:13" ht="39.950000000000003" customHeight="1" x14ac:dyDescent="0.25">
      <c r="A149" s="4">
        <v>148</v>
      </c>
      <c r="B149" s="24" t="s">
        <v>137</v>
      </c>
      <c r="C149" s="4" t="s">
        <v>299</v>
      </c>
      <c r="D149" s="5">
        <v>45000</v>
      </c>
      <c r="E149" s="13">
        <v>4800000</v>
      </c>
      <c r="F149" s="13"/>
      <c r="G149" s="13">
        <v>4800000</v>
      </c>
      <c r="H149" s="13"/>
      <c r="I149" s="13" t="s">
        <v>317</v>
      </c>
      <c r="J149" s="13" t="s">
        <v>323</v>
      </c>
      <c r="K149" s="17">
        <v>0.45</v>
      </c>
      <c r="L149" s="19">
        <f>G149*K149</f>
        <v>2160000</v>
      </c>
      <c r="M149" s="6"/>
    </row>
    <row r="150" spans="1:13" ht="39.950000000000003" customHeight="1" x14ac:dyDescent="0.25">
      <c r="A150" s="4">
        <v>149</v>
      </c>
      <c r="B150" s="24" t="s">
        <v>138</v>
      </c>
      <c r="C150" s="4" t="s">
        <v>302</v>
      </c>
      <c r="D150" s="5">
        <v>45008</v>
      </c>
      <c r="E150" s="13">
        <v>1450000</v>
      </c>
      <c r="F150" s="13"/>
      <c r="G150" s="13">
        <v>1450000</v>
      </c>
      <c r="H150" s="13"/>
      <c r="I150" s="13" t="s">
        <v>326</v>
      </c>
      <c r="J150" s="13" t="s">
        <v>322</v>
      </c>
      <c r="K150" s="17">
        <v>0.4</v>
      </c>
      <c r="L150" s="19">
        <f t="shared" si="2"/>
        <v>580000</v>
      </c>
      <c r="M150" s="6"/>
    </row>
    <row r="151" spans="1:13" ht="39.950000000000003" customHeight="1" x14ac:dyDescent="0.25">
      <c r="A151" s="4">
        <v>150</v>
      </c>
      <c r="B151" s="24" t="s">
        <v>139</v>
      </c>
      <c r="C151" s="4" t="s">
        <v>301</v>
      </c>
      <c r="D151" s="5">
        <v>45022</v>
      </c>
      <c r="E151" s="13">
        <v>420000</v>
      </c>
      <c r="F151" s="13"/>
      <c r="G151" s="13">
        <v>420000</v>
      </c>
      <c r="H151" s="13"/>
      <c r="I151" s="13" t="s">
        <v>318</v>
      </c>
      <c r="J151" s="13" t="s">
        <v>322</v>
      </c>
      <c r="K151" s="17">
        <v>0.6</v>
      </c>
      <c r="L151" s="19">
        <f t="shared" si="2"/>
        <v>252000</v>
      </c>
      <c r="M151" s="6"/>
    </row>
    <row r="152" spans="1:13" ht="39.950000000000003" customHeight="1" x14ac:dyDescent="0.25">
      <c r="A152" s="4">
        <v>151</v>
      </c>
      <c r="B152" s="24" t="s">
        <v>140</v>
      </c>
      <c r="C152" s="4" t="s">
        <v>300</v>
      </c>
      <c r="D152" s="5">
        <v>45058</v>
      </c>
      <c r="E152" s="13">
        <v>1517100</v>
      </c>
      <c r="F152" s="13"/>
      <c r="G152" s="13">
        <v>1517100</v>
      </c>
      <c r="H152" s="13"/>
      <c r="I152" s="13" t="s">
        <v>317</v>
      </c>
      <c r="J152" s="13" t="s">
        <v>323</v>
      </c>
      <c r="K152" s="17">
        <v>0.45</v>
      </c>
      <c r="L152" s="19">
        <f>G152*K152</f>
        <v>682695</v>
      </c>
      <c r="M152" s="6"/>
    </row>
    <row r="153" spans="1:13" ht="39.950000000000003" customHeight="1" x14ac:dyDescent="0.25">
      <c r="A153" s="4">
        <v>152</v>
      </c>
      <c r="B153" s="33" t="s">
        <v>141</v>
      </c>
      <c r="C153" s="32" t="s">
        <v>303</v>
      </c>
      <c r="D153" s="34">
        <v>45070</v>
      </c>
      <c r="E153" s="47">
        <v>36000000</v>
      </c>
      <c r="F153" s="47"/>
      <c r="G153" s="47">
        <v>36000000</v>
      </c>
      <c r="H153" s="47"/>
      <c r="I153" s="47" t="s">
        <v>317</v>
      </c>
      <c r="J153" s="47" t="s">
        <v>321</v>
      </c>
      <c r="K153" s="37">
        <v>0.25</v>
      </c>
      <c r="L153" s="38">
        <f>G153*K153</f>
        <v>9000000</v>
      </c>
      <c r="M153" s="35"/>
    </row>
    <row r="154" spans="1:13" ht="39.950000000000003" customHeight="1" x14ac:dyDescent="0.25">
      <c r="A154" s="4">
        <v>153</v>
      </c>
      <c r="B154" s="24" t="s">
        <v>142</v>
      </c>
      <c r="C154" s="4" t="s">
        <v>304</v>
      </c>
      <c r="D154" s="5">
        <v>45090</v>
      </c>
      <c r="E154" s="13">
        <v>30550000</v>
      </c>
      <c r="F154" s="13"/>
      <c r="G154" s="13">
        <v>30550000</v>
      </c>
      <c r="H154" s="13"/>
      <c r="I154" s="13" t="s">
        <v>317</v>
      </c>
      <c r="J154" s="13" t="s">
        <v>321</v>
      </c>
      <c r="K154" s="17">
        <v>0.25</v>
      </c>
      <c r="L154" s="19">
        <f t="shared" si="2"/>
        <v>7637500</v>
      </c>
      <c r="M154" s="6"/>
    </row>
    <row r="155" spans="1:13" ht="39.950000000000003" customHeight="1" x14ac:dyDescent="0.25">
      <c r="A155" s="4">
        <v>154</v>
      </c>
      <c r="B155" s="24" t="s">
        <v>143</v>
      </c>
      <c r="C155" s="4" t="s">
        <v>305</v>
      </c>
      <c r="D155" s="5">
        <v>45114</v>
      </c>
      <c r="E155" s="13">
        <v>1270133000</v>
      </c>
      <c r="F155" s="13"/>
      <c r="G155" s="13" t="s">
        <v>325</v>
      </c>
      <c r="H155" s="13"/>
      <c r="I155" s="13" t="s">
        <v>317</v>
      </c>
      <c r="J155" s="13" t="s">
        <v>321</v>
      </c>
      <c r="K155" s="17">
        <v>0.15</v>
      </c>
      <c r="L155" s="19">
        <v>67204500</v>
      </c>
      <c r="M155" s="6"/>
    </row>
    <row r="156" spans="1:13" ht="39.950000000000003" customHeight="1" x14ac:dyDescent="0.25">
      <c r="A156" s="4">
        <v>155</v>
      </c>
      <c r="B156" s="24" t="s">
        <v>146</v>
      </c>
      <c r="C156" s="4" t="s">
        <v>306</v>
      </c>
      <c r="D156" s="5">
        <v>45120</v>
      </c>
      <c r="E156" s="13">
        <v>137745000</v>
      </c>
      <c r="F156" s="13"/>
      <c r="G156" s="13">
        <v>137745000</v>
      </c>
      <c r="H156" s="13"/>
      <c r="I156" s="13" t="s">
        <v>326</v>
      </c>
      <c r="J156" s="13" t="s">
        <v>321</v>
      </c>
      <c r="K156" s="17">
        <v>0.2</v>
      </c>
      <c r="L156" s="19">
        <f t="shared" si="2"/>
        <v>27549000</v>
      </c>
      <c r="M156" s="6"/>
    </row>
    <row r="157" spans="1:13" ht="39.950000000000003" customHeight="1" x14ac:dyDescent="0.25">
      <c r="A157" s="4">
        <v>156</v>
      </c>
      <c r="B157" s="24" t="s">
        <v>125</v>
      </c>
      <c r="C157" s="4" t="s">
        <v>307</v>
      </c>
      <c r="D157" s="5">
        <v>45125</v>
      </c>
      <c r="E157" s="13">
        <v>4650000</v>
      </c>
      <c r="F157" s="13"/>
      <c r="G157" s="13">
        <v>4650000</v>
      </c>
      <c r="H157" s="13"/>
      <c r="I157" s="13" t="s">
        <v>317</v>
      </c>
      <c r="J157" s="13" t="s">
        <v>320</v>
      </c>
      <c r="K157" s="17">
        <v>0.35</v>
      </c>
      <c r="L157" s="19">
        <f t="shared" si="2"/>
        <v>1627500</v>
      </c>
      <c r="M157" s="6"/>
    </row>
    <row r="158" spans="1:13" ht="39.950000000000003" customHeight="1" x14ac:dyDescent="0.25">
      <c r="A158" s="4">
        <v>157</v>
      </c>
      <c r="B158" s="24" t="s">
        <v>144</v>
      </c>
      <c r="C158" s="4" t="s">
        <v>308</v>
      </c>
      <c r="D158" s="5">
        <v>45126</v>
      </c>
      <c r="E158" s="13">
        <v>5514250</v>
      </c>
      <c r="F158" s="13"/>
      <c r="G158" s="13">
        <v>5514250</v>
      </c>
      <c r="H158" s="13"/>
      <c r="I158" s="13" t="s">
        <v>318</v>
      </c>
      <c r="J158" s="13" t="s">
        <v>323</v>
      </c>
      <c r="K158" s="17">
        <v>0.6</v>
      </c>
      <c r="L158" s="19">
        <f t="shared" si="2"/>
        <v>3308550</v>
      </c>
      <c r="M158" s="6"/>
    </row>
    <row r="159" spans="1:13" ht="39.950000000000003" customHeight="1" x14ac:dyDescent="0.25">
      <c r="A159" s="4">
        <v>158</v>
      </c>
      <c r="B159" s="24" t="s">
        <v>145</v>
      </c>
      <c r="C159" s="4" t="s">
        <v>309</v>
      </c>
      <c r="D159" s="5">
        <v>45128</v>
      </c>
      <c r="E159" s="13">
        <v>1550000</v>
      </c>
      <c r="F159" s="13"/>
      <c r="G159" s="13">
        <v>1550000</v>
      </c>
      <c r="H159" s="13"/>
      <c r="I159" s="13" t="s">
        <v>318</v>
      </c>
      <c r="J159" s="13" t="s">
        <v>322</v>
      </c>
      <c r="K159" s="17">
        <v>0.6</v>
      </c>
      <c r="L159" s="19">
        <f t="shared" si="2"/>
        <v>930000</v>
      </c>
      <c r="M159" s="6"/>
    </row>
    <row r="160" spans="1:13" ht="39.950000000000003" customHeight="1" x14ac:dyDescent="0.25">
      <c r="A160" s="4">
        <v>159</v>
      </c>
      <c r="B160" s="33" t="s">
        <v>52</v>
      </c>
      <c r="C160" s="32" t="s">
        <v>310</v>
      </c>
      <c r="D160" s="34">
        <v>45128</v>
      </c>
      <c r="E160" s="47">
        <v>786600000</v>
      </c>
      <c r="F160" s="47"/>
      <c r="G160" s="47" t="s">
        <v>325</v>
      </c>
      <c r="H160" s="47"/>
      <c r="I160" s="47" t="s">
        <v>317</v>
      </c>
      <c r="J160" s="47" t="s">
        <v>321</v>
      </c>
      <c r="K160" s="40">
        <v>0.1875</v>
      </c>
      <c r="L160" s="38">
        <v>85096875</v>
      </c>
      <c r="M160" s="35"/>
    </row>
    <row r="161" spans="1:13" ht="39.950000000000003" customHeight="1" x14ac:dyDescent="0.25">
      <c r="A161" s="4">
        <v>160</v>
      </c>
      <c r="B161" s="24" t="s">
        <v>147</v>
      </c>
      <c r="C161" s="4" t="s">
        <v>311</v>
      </c>
      <c r="D161" s="5">
        <v>45133</v>
      </c>
      <c r="E161" s="13">
        <v>33008000</v>
      </c>
      <c r="F161" s="13"/>
      <c r="G161" s="13">
        <v>33008000</v>
      </c>
      <c r="H161" s="13"/>
      <c r="I161" s="13" t="s">
        <v>317</v>
      </c>
      <c r="J161" s="13" t="s">
        <v>320</v>
      </c>
      <c r="K161" s="17">
        <v>0.35</v>
      </c>
      <c r="L161" s="19">
        <f t="shared" si="2"/>
        <v>11552800</v>
      </c>
      <c r="M161" s="6"/>
    </row>
    <row r="162" spans="1:13" ht="39.950000000000003" customHeight="1" x14ac:dyDescent="0.25">
      <c r="A162" s="4">
        <v>161</v>
      </c>
      <c r="B162" s="24" t="s">
        <v>148</v>
      </c>
      <c r="C162" s="4" t="s">
        <v>312</v>
      </c>
      <c r="D162" s="5">
        <v>45142</v>
      </c>
      <c r="E162" s="13">
        <v>244409000</v>
      </c>
      <c r="F162" s="13"/>
      <c r="G162" s="13">
        <v>244409000</v>
      </c>
      <c r="H162" s="13"/>
      <c r="I162" s="13" t="s">
        <v>318</v>
      </c>
      <c r="J162" s="13" t="s">
        <v>321</v>
      </c>
      <c r="K162" s="21">
        <v>0.38179999999999997</v>
      </c>
      <c r="L162" s="19">
        <v>93319800</v>
      </c>
      <c r="M162" s="6"/>
    </row>
    <row r="163" spans="1:13" ht="39.950000000000003" customHeight="1" x14ac:dyDescent="0.25">
      <c r="A163" s="4">
        <v>162</v>
      </c>
      <c r="B163" s="24" t="s">
        <v>149</v>
      </c>
      <c r="C163" s="4" t="s">
        <v>313</v>
      </c>
      <c r="D163" s="5">
        <v>45167</v>
      </c>
      <c r="E163" s="13">
        <v>5477000</v>
      </c>
      <c r="F163" s="13"/>
      <c r="G163" s="13">
        <v>5477000</v>
      </c>
      <c r="H163" s="13"/>
      <c r="I163" s="13" t="s">
        <v>318</v>
      </c>
      <c r="J163" s="13" t="s">
        <v>320</v>
      </c>
      <c r="K163" s="17">
        <v>0.5</v>
      </c>
      <c r="L163" s="19">
        <f t="shared" si="2"/>
        <v>2738500</v>
      </c>
      <c r="M163" s="6"/>
    </row>
    <row r="164" spans="1:13" ht="79.5" customHeight="1" x14ac:dyDescent="0.25">
      <c r="A164" s="4">
        <v>163</v>
      </c>
      <c r="B164" s="31" t="s">
        <v>484</v>
      </c>
      <c r="C164" s="4" t="s">
        <v>327</v>
      </c>
      <c r="D164" s="5">
        <v>45177</v>
      </c>
      <c r="E164" s="13">
        <v>5000000</v>
      </c>
      <c r="F164" s="13"/>
      <c r="G164" s="13">
        <v>5000000</v>
      </c>
      <c r="H164" s="13"/>
      <c r="I164" s="13" t="s">
        <v>318</v>
      </c>
      <c r="J164" s="13" t="s">
        <v>321</v>
      </c>
      <c r="K164" s="17">
        <v>0.4</v>
      </c>
      <c r="L164" s="19">
        <f t="shared" si="2"/>
        <v>2000000</v>
      </c>
      <c r="M164" s="6"/>
    </row>
    <row r="165" spans="1:13" ht="39.950000000000003" customHeight="1" x14ac:dyDescent="0.25">
      <c r="A165" s="4">
        <v>164</v>
      </c>
      <c r="B165" s="33" t="s">
        <v>329</v>
      </c>
      <c r="C165" s="32" t="s">
        <v>328</v>
      </c>
      <c r="D165" s="34">
        <v>45183</v>
      </c>
      <c r="E165" s="47">
        <v>35755830</v>
      </c>
      <c r="F165" s="47"/>
      <c r="G165" s="47">
        <v>35755830</v>
      </c>
      <c r="H165" s="47"/>
      <c r="I165" s="47" t="s">
        <v>318</v>
      </c>
      <c r="J165" s="47" t="s">
        <v>321</v>
      </c>
      <c r="K165" s="37">
        <v>0.4</v>
      </c>
      <c r="L165" s="38">
        <f t="shared" si="2"/>
        <v>14302332</v>
      </c>
      <c r="M165" s="35"/>
    </row>
    <row r="166" spans="1:13" ht="39.950000000000003" customHeight="1" x14ac:dyDescent="0.25">
      <c r="A166" s="4">
        <v>165</v>
      </c>
      <c r="B166" s="45" t="s">
        <v>333</v>
      </c>
      <c r="C166" s="32" t="s">
        <v>334</v>
      </c>
      <c r="D166" s="34">
        <v>45209</v>
      </c>
      <c r="E166" s="47">
        <v>76081280</v>
      </c>
      <c r="F166" s="47"/>
      <c r="G166" s="47">
        <v>76081280</v>
      </c>
      <c r="H166" s="47"/>
      <c r="I166" s="32" t="s">
        <v>318</v>
      </c>
      <c r="J166" s="47" t="s">
        <v>321</v>
      </c>
      <c r="K166" s="37">
        <v>0.4</v>
      </c>
      <c r="L166" s="38">
        <f t="shared" si="2"/>
        <v>30432512</v>
      </c>
      <c r="M166" s="35"/>
    </row>
    <row r="167" spans="1:13" ht="39.950000000000003" customHeight="1" x14ac:dyDescent="0.25">
      <c r="A167" s="4">
        <v>166</v>
      </c>
      <c r="B167" s="23" t="s">
        <v>373</v>
      </c>
      <c r="C167" s="4" t="s">
        <v>335</v>
      </c>
      <c r="D167" s="5">
        <v>45211</v>
      </c>
      <c r="E167" s="13">
        <v>800000</v>
      </c>
      <c r="F167" s="13"/>
      <c r="G167" s="13">
        <v>800000</v>
      </c>
      <c r="H167" s="13"/>
      <c r="I167" s="4" t="s">
        <v>318</v>
      </c>
      <c r="J167" s="13" t="s">
        <v>322</v>
      </c>
      <c r="K167" s="17">
        <v>0.6</v>
      </c>
      <c r="L167" s="6">
        <f t="shared" si="2"/>
        <v>480000</v>
      </c>
      <c r="M167" s="6"/>
    </row>
    <row r="168" spans="1:13" ht="39.950000000000003" customHeight="1" x14ac:dyDescent="0.25">
      <c r="A168" s="4">
        <v>167</v>
      </c>
      <c r="B168" s="24" t="s">
        <v>128</v>
      </c>
      <c r="C168" s="16" t="s">
        <v>337</v>
      </c>
      <c r="D168" s="7">
        <v>45230</v>
      </c>
      <c r="E168" s="6">
        <v>63157000</v>
      </c>
      <c r="F168" s="7"/>
      <c r="G168" s="6">
        <v>63157000</v>
      </c>
      <c r="H168" s="6"/>
      <c r="I168" s="4" t="s">
        <v>318</v>
      </c>
      <c r="J168" s="4" t="s">
        <v>321</v>
      </c>
      <c r="K168" s="17">
        <v>0.4</v>
      </c>
      <c r="L168" s="6">
        <f t="shared" si="2"/>
        <v>25262800</v>
      </c>
      <c r="M168" s="6"/>
    </row>
    <row r="169" spans="1:13" ht="39.950000000000003" customHeight="1" x14ac:dyDescent="0.25">
      <c r="A169" s="4">
        <v>168</v>
      </c>
      <c r="B169" s="24" t="s">
        <v>336</v>
      </c>
      <c r="C169" s="16" t="s">
        <v>338</v>
      </c>
      <c r="D169" s="7">
        <v>45251</v>
      </c>
      <c r="E169" s="6">
        <v>24758340</v>
      </c>
      <c r="F169" s="7"/>
      <c r="G169" s="6">
        <v>24758340</v>
      </c>
      <c r="H169" s="6"/>
      <c r="I169" s="4" t="s">
        <v>318</v>
      </c>
      <c r="J169" s="4" t="s">
        <v>321</v>
      </c>
      <c r="K169" s="17">
        <v>0.4</v>
      </c>
      <c r="L169" s="6">
        <f t="shared" si="2"/>
        <v>9903336</v>
      </c>
      <c r="M169" s="6"/>
    </row>
    <row r="170" spans="1:13" ht="39.950000000000003" customHeight="1" x14ac:dyDescent="0.25">
      <c r="A170" s="4">
        <v>169</v>
      </c>
      <c r="B170" s="24" t="s">
        <v>398</v>
      </c>
      <c r="C170" s="16" t="s">
        <v>339</v>
      </c>
      <c r="D170" s="7">
        <v>45251</v>
      </c>
      <c r="E170" s="6">
        <v>4290000</v>
      </c>
      <c r="F170" s="6">
        <v>2215000</v>
      </c>
      <c r="G170" s="6">
        <v>4290000</v>
      </c>
      <c r="H170" s="6">
        <v>2215000</v>
      </c>
      <c r="I170" s="4" t="s">
        <v>319</v>
      </c>
      <c r="J170" s="4" t="s">
        <v>323</v>
      </c>
      <c r="K170" s="17">
        <v>0.45</v>
      </c>
      <c r="L170" s="6">
        <f t="shared" si="2"/>
        <v>1930500</v>
      </c>
      <c r="M170" s="6"/>
    </row>
    <row r="171" spans="1:13" ht="39.950000000000003" customHeight="1" x14ac:dyDescent="0.25">
      <c r="A171" s="4">
        <v>170</v>
      </c>
      <c r="B171" s="23" t="s">
        <v>397</v>
      </c>
      <c r="C171" s="16" t="s">
        <v>340</v>
      </c>
      <c r="D171" s="5">
        <v>45260</v>
      </c>
      <c r="E171" s="6">
        <v>6660000</v>
      </c>
      <c r="F171" s="5"/>
      <c r="G171" s="6">
        <v>6660000</v>
      </c>
      <c r="H171" s="6"/>
      <c r="I171" s="4" t="s">
        <v>319</v>
      </c>
      <c r="J171" s="4" t="s">
        <v>320</v>
      </c>
      <c r="K171" s="17">
        <v>0.35</v>
      </c>
      <c r="L171" s="6">
        <f t="shared" si="2"/>
        <v>2331000</v>
      </c>
      <c r="M171" s="6"/>
    </row>
    <row r="172" spans="1:13" ht="39.950000000000003" customHeight="1" x14ac:dyDescent="0.25">
      <c r="A172" s="4">
        <v>171</v>
      </c>
      <c r="B172" s="24" t="s">
        <v>396</v>
      </c>
      <c r="C172" s="16" t="s">
        <v>341</v>
      </c>
      <c r="D172" s="7">
        <v>45261</v>
      </c>
      <c r="E172" s="6">
        <v>8295780</v>
      </c>
      <c r="F172" s="7"/>
      <c r="G172" s="6">
        <v>8295780</v>
      </c>
      <c r="H172" s="6"/>
      <c r="I172" s="4" t="s">
        <v>318</v>
      </c>
      <c r="J172" s="4" t="s">
        <v>320</v>
      </c>
      <c r="K172" s="17">
        <v>0.5</v>
      </c>
      <c r="L172" s="6">
        <f t="shared" si="2"/>
        <v>4147890</v>
      </c>
      <c r="M172" s="6"/>
    </row>
    <row r="173" spans="1:13" ht="39.950000000000003" customHeight="1" x14ac:dyDescent="0.25">
      <c r="A173" s="4">
        <v>172</v>
      </c>
      <c r="B173" s="23" t="s">
        <v>395</v>
      </c>
      <c r="C173" s="16" t="s">
        <v>342</v>
      </c>
      <c r="D173" s="5">
        <v>45273</v>
      </c>
      <c r="E173" s="6">
        <v>20175000</v>
      </c>
      <c r="F173" s="7"/>
      <c r="G173" s="6">
        <v>20175000</v>
      </c>
      <c r="H173" s="6"/>
      <c r="I173" s="4" t="s">
        <v>318</v>
      </c>
      <c r="J173" s="4" t="s">
        <v>320</v>
      </c>
      <c r="K173" s="17">
        <v>0.5</v>
      </c>
      <c r="L173" s="6">
        <f t="shared" si="2"/>
        <v>10087500</v>
      </c>
      <c r="M173" s="6"/>
    </row>
    <row r="174" spans="1:13" ht="39.950000000000003" customHeight="1" x14ac:dyDescent="0.25">
      <c r="A174" s="4">
        <v>173</v>
      </c>
      <c r="B174" s="23" t="s">
        <v>394</v>
      </c>
      <c r="C174" s="16" t="s">
        <v>343</v>
      </c>
      <c r="D174" s="5">
        <v>45275</v>
      </c>
      <c r="E174" s="6">
        <v>20520000</v>
      </c>
      <c r="F174" s="28"/>
      <c r="G174" s="6">
        <v>20520000</v>
      </c>
      <c r="H174" s="6"/>
      <c r="I174" s="4" t="s">
        <v>318</v>
      </c>
      <c r="J174" s="4" t="s">
        <v>321</v>
      </c>
      <c r="K174" s="17">
        <v>0.4</v>
      </c>
      <c r="L174" s="6">
        <f t="shared" si="2"/>
        <v>8208000</v>
      </c>
      <c r="M174" s="6"/>
    </row>
    <row r="175" spans="1:13" ht="39.950000000000003" customHeight="1" x14ac:dyDescent="0.25">
      <c r="A175" s="4">
        <v>174</v>
      </c>
      <c r="B175" s="24" t="s">
        <v>393</v>
      </c>
      <c r="C175" s="16" t="s">
        <v>344</v>
      </c>
      <c r="D175" s="7">
        <v>45281</v>
      </c>
      <c r="E175" s="6">
        <v>4021550.87</v>
      </c>
      <c r="F175" s="7"/>
      <c r="G175" s="6">
        <v>4021550.87</v>
      </c>
      <c r="H175" s="6"/>
      <c r="I175" s="4" t="s">
        <v>318</v>
      </c>
      <c r="J175" s="4" t="s">
        <v>320</v>
      </c>
      <c r="K175" s="17">
        <v>0.5</v>
      </c>
      <c r="L175" s="6">
        <f t="shared" si="2"/>
        <v>2010775.4350000001</v>
      </c>
      <c r="M175" s="6"/>
    </row>
    <row r="176" spans="1:13" ht="39.950000000000003" customHeight="1" x14ac:dyDescent="0.25">
      <c r="A176" s="4">
        <v>175</v>
      </c>
      <c r="B176" s="24" t="s">
        <v>392</v>
      </c>
      <c r="C176" s="16" t="s">
        <v>345</v>
      </c>
      <c r="D176" s="7">
        <v>45281</v>
      </c>
      <c r="E176" s="6">
        <v>183618547</v>
      </c>
      <c r="F176" s="7"/>
      <c r="G176" s="6">
        <v>183618547</v>
      </c>
      <c r="H176" s="6"/>
      <c r="I176" s="4" t="s">
        <v>318</v>
      </c>
      <c r="J176" s="4" t="s">
        <v>321</v>
      </c>
      <c r="K176" s="17">
        <v>0.4</v>
      </c>
      <c r="L176" s="6">
        <f t="shared" si="2"/>
        <v>73447418.799999997</v>
      </c>
      <c r="M176" s="6"/>
    </row>
    <row r="177" spans="1:13" ht="39.950000000000003" customHeight="1" x14ac:dyDescent="0.25">
      <c r="A177" s="4">
        <v>176</v>
      </c>
      <c r="B177" s="24" t="s">
        <v>391</v>
      </c>
      <c r="C177" s="16" t="s">
        <v>346</v>
      </c>
      <c r="D177" s="7">
        <v>45289</v>
      </c>
      <c r="E177" s="6">
        <v>6500000</v>
      </c>
      <c r="F177" s="7"/>
      <c r="G177" s="6">
        <v>6500000</v>
      </c>
      <c r="H177" s="6"/>
      <c r="I177" s="4" t="s">
        <v>318</v>
      </c>
      <c r="J177" s="4" t="s">
        <v>323</v>
      </c>
      <c r="K177" s="17">
        <v>0.6</v>
      </c>
      <c r="L177" s="6">
        <f t="shared" si="2"/>
        <v>3900000</v>
      </c>
      <c r="M177" s="6"/>
    </row>
    <row r="178" spans="1:13" ht="39.950000000000003" customHeight="1" x14ac:dyDescent="0.25">
      <c r="A178" s="4">
        <v>177</v>
      </c>
      <c r="B178" s="24" t="s">
        <v>390</v>
      </c>
      <c r="C178" s="16" t="s">
        <v>347</v>
      </c>
      <c r="D178" s="7">
        <v>45289</v>
      </c>
      <c r="E178" s="6">
        <v>126839000</v>
      </c>
      <c r="F178" s="7"/>
      <c r="G178" s="6">
        <v>126839000</v>
      </c>
      <c r="H178" s="6"/>
      <c r="I178" s="4" t="s">
        <v>318</v>
      </c>
      <c r="J178" s="4" t="s">
        <v>321</v>
      </c>
      <c r="K178" s="17">
        <v>0.4</v>
      </c>
      <c r="L178" s="6">
        <f t="shared" si="2"/>
        <v>50735600</v>
      </c>
      <c r="M178" s="6"/>
    </row>
    <row r="179" spans="1:13" ht="39.950000000000003" customHeight="1" x14ac:dyDescent="0.25">
      <c r="A179" s="4">
        <v>178</v>
      </c>
      <c r="B179" s="24" t="s">
        <v>389</v>
      </c>
      <c r="C179" s="16" t="s">
        <v>348</v>
      </c>
      <c r="D179" s="7">
        <v>45289</v>
      </c>
      <c r="E179" s="6">
        <v>83291500</v>
      </c>
      <c r="F179" s="7"/>
      <c r="G179" s="6">
        <v>83291500</v>
      </c>
      <c r="H179" s="6"/>
      <c r="I179" s="4" t="s">
        <v>318</v>
      </c>
      <c r="J179" s="4" t="s">
        <v>321</v>
      </c>
      <c r="K179" s="17">
        <v>0.4</v>
      </c>
      <c r="L179" s="6">
        <f t="shared" si="2"/>
        <v>33316600</v>
      </c>
      <c r="M179" s="6"/>
    </row>
    <row r="180" spans="1:13" ht="39.950000000000003" customHeight="1" x14ac:dyDescent="0.25">
      <c r="A180" s="4">
        <v>179</v>
      </c>
      <c r="B180" s="24" t="s">
        <v>388</v>
      </c>
      <c r="C180" s="16" t="s">
        <v>349</v>
      </c>
      <c r="D180" s="7">
        <v>45289</v>
      </c>
      <c r="E180" s="6">
        <v>25308270</v>
      </c>
      <c r="F180" s="7"/>
      <c r="G180" s="6">
        <v>25308270</v>
      </c>
      <c r="H180" s="6"/>
      <c r="I180" s="4" t="s">
        <v>317</v>
      </c>
      <c r="J180" s="4" t="s">
        <v>320</v>
      </c>
      <c r="K180" s="17">
        <v>0.35</v>
      </c>
      <c r="L180" s="6">
        <f t="shared" si="2"/>
        <v>8857894.5</v>
      </c>
      <c r="M180" s="6"/>
    </row>
    <row r="181" spans="1:13" ht="39.950000000000003" customHeight="1" x14ac:dyDescent="0.25">
      <c r="A181" s="4">
        <v>180</v>
      </c>
      <c r="B181" s="33" t="s">
        <v>387</v>
      </c>
      <c r="C181" s="36" t="s">
        <v>357</v>
      </c>
      <c r="D181" s="39">
        <v>45315</v>
      </c>
      <c r="E181" s="35">
        <v>910759</v>
      </c>
      <c r="F181" s="39"/>
      <c r="G181" s="35">
        <v>910759</v>
      </c>
      <c r="H181" s="35"/>
      <c r="I181" s="32" t="s">
        <v>318</v>
      </c>
      <c r="J181" s="32" t="s">
        <v>320</v>
      </c>
      <c r="K181" s="37">
        <v>0.5</v>
      </c>
      <c r="L181" s="35">
        <f t="shared" si="2"/>
        <v>455379.5</v>
      </c>
      <c r="M181" s="35"/>
    </row>
    <row r="182" spans="1:13" ht="39.950000000000003" customHeight="1" x14ac:dyDescent="0.25">
      <c r="A182" s="4">
        <v>181</v>
      </c>
      <c r="B182" s="23" t="s">
        <v>386</v>
      </c>
      <c r="C182" s="16" t="s">
        <v>358</v>
      </c>
      <c r="D182" s="5">
        <v>45351</v>
      </c>
      <c r="E182" s="6">
        <v>1707350</v>
      </c>
      <c r="F182" s="7"/>
      <c r="G182" s="6">
        <v>1707350</v>
      </c>
      <c r="H182" s="6"/>
      <c r="I182" s="4" t="s">
        <v>318</v>
      </c>
      <c r="J182" s="4" t="s">
        <v>350</v>
      </c>
      <c r="K182" s="17">
        <v>0.6</v>
      </c>
      <c r="L182" s="6">
        <f t="shared" si="2"/>
        <v>1024410</v>
      </c>
      <c r="M182" s="6"/>
    </row>
    <row r="183" spans="1:13" ht="39.950000000000003" customHeight="1" x14ac:dyDescent="0.25">
      <c r="A183" s="4">
        <v>182</v>
      </c>
      <c r="B183" s="23" t="s">
        <v>384</v>
      </c>
      <c r="C183" s="16" t="s">
        <v>359</v>
      </c>
      <c r="D183" s="5">
        <v>45366</v>
      </c>
      <c r="E183" s="6">
        <v>624000</v>
      </c>
      <c r="F183" s="7"/>
      <c r="G183" s="6">
        <v>624000</v>
      </c>
      <c r="H183" s="6"/>
      <c r="I183" s="4" t="s">
        <v>318</v>
      </c>
      <c r="J183" s="4" t="s">
        <v>322</v>
      </c>
      <c r="K183" s="17">
        <v>0.6</v>
      </c>
      <c r="L183" s="6">
        <f t="shared" si="2"/>
        <v>374400</v>
      </c>
      <c r="M183" s="6"/>
    </row>
    <row r="184" spans="1:13" ht="39.950000000000003" customHeight="1" x14ac:dyDescent="0.25">
      <c r="A184" s="4">
        <v>183</v>
      </c>
      <c r="B184" s="24" t="s">
        <v>385</v>
      </c>
      <c r="C184" s="16" t="s">
        <v>360</v>
      </c>
      <c r="D184" s="7">
        <v>45379</v>
      </c>
      <c r="E184" s="6">
        <v>31657897.260000002</v>
      </c>
      <c r="F184" s="7"/>
      <c r="G184" s="6">
        <v>31657897.260000002</v>
      </c>
      <c r="H184" s="6"/>
      <c r="I184" s="4" t="s">
        <v>318</v>
      </c>
      <c r="J184" s="4" t="s">
        <v>321</v>
      </c>
      <c r="K184" s="17">
        <v>0.4</v>
      </c>
      <c r="L184" s="6">
        <f t="shared" si="2"/>
        <v>12663158.904000001</v>
      </c>
      <c r="M184" s="6"/>
    </row>
    <row r="185" spans="1:13" ht="39.950000000000003" customHeight="1" x14ac:dyDescent="0.25">
      <c r="A185" s="4">
        <v>184</v>
      </c>
      <c r="B185" s="24" t="s">
        <v>383</v>
      </c>
      <c r="C185" s="16" t="s">
        <v>361</v>
      </c>
      <c r="D185" s="5">
        <v>45379</v>
      </c>
      <c r="E185" s="6">
        <v>8955293.0899999999</v>
      </c>
      <c r="F185" s="5"/>
      <c r="G185" s="6">
        <v>8955293.0899999999</v>
      </c>
      <c r="H185" s="6"/>
      <c r="I185" s="4" t="s">
        <v>318</v>
      </c>
      <c r="J185" s="4" t="s">
        <v>320</v>
      </c>
      <c r="K185" s="17">
        <v>0.5</v>
      </c>
      <c r="L185" s="6">
        <f t="shared" si="2"/>
        <v>4477646.5449999999</v>
      </c>
      <c r="M185" s="6"/>
    </row>
    <row r="186" spans="1:13" ht="39.950000000000003" customHeight="1" x14ac:dyDescent="0.25">
      <c r="A186" s="4">
        <v>185</v>
      </c>
      <c r="B186" s="33" t="s">
        <v>382</v>
      </c>
      <c r="C186" s="36" t="s">
        <v>362</v>
      </c>
      <c r="D186" s="34">
        <v>45387</v>
      </c>
      <c r="E186" s="35">
        <v>3775600</v>
      </c>
      <c r="F186" s="34"/>
      <c r="G186" s="35">
        <v>3775600</v>
      </c>
      <c r="H186" s="35"/>
      <c r="I186" s="32" t="s">
        <v>318</v>
      </c>
      <c r="J186" s="32" t="s">
        <v>320</v>
      </c>
      <c r="K186" s="37">
        <v>0.5</v>
      </c>
      <c r="L186" s="35">
        <f t="shared" si="2"/>
        <v>1887800</v>
      </c>
      <c r="M186" s="35"/>
    </row>
    <row r="187" spans="1:13" ht="39.950000000000003" customHeight="1" x14ac:dyDescent="0.25">
      <c r="A187" s="4">
        <v>186</v>
      </c>
      <c r="B187" s="24" t="s">
        <v>381</v>
      </c>
      <c r="C187" s="16" t="s">
        <v>363</v>
      </c>
      <c r="D187" s="5">
        <v>45401</v>
      </c>
      <c r="E187" s="6">
        <v>19251454.100000001</v>
      </c>
      <c r="F187" s="5"/>
      <c r="G187" s="6">
        <v>19251454.100000001</v>
      </c>
      <c r="H187" s="6"/>
      <c r="I187" s="4" t="s">
        <v>319</v>
      </c>
      <c r="J187" s="4" t="s">
        <v>320</v>
      </c>
      <c r="K187" s="17">
        <v>0.35</v>
      </c>
      <c r="L187" s="6">
        <f t="shared" si="2"/>
        <v>6738008.9350000005</v>
      </c>
      <c r="M187" s="6"/>
    </row>
    <row r="188" spans="1:13" ht="39.950000000000003" customHeight="1" x14ac:dyDescent="0.25">
      <c r="A188" s="4">
        <v>187</v>
      </c>
      <c r="B188" s="24" t="s">
        <v>351</v>
      </c>
      <c r="C188" s="16" t="s">
        <v>364</v>
      </c>
      <c r="D188" s="5">
        <v>45405</v>
      </c>
      <c r="E188" s="6">
        <v>140008500</v>
      </c>
      <c r="F188" s="5"/>
      <c r="G188" s="6">
        <v>140008500</v>
      </c>
      <c r="H188" s="6"/>
      <c r="I188" s="4" t="s">
        <v>319</v>
      </c>
      <c r="J188" s="4" t="s">
        <v>321</v>
      </c>
      <c r="K188" s="17">
        <v>0.25</v>
      </c>
      <c r="L188" s="6">
        <f t="shared" si="2"/>
        <v>35002125</v>
      </c>
      <c r="M188" s="6"/>
    </row>
    <row r="189" spans="1:13" ht="39.950000000000003" customHeight="1" x14ac:dyDescent="0.25">
      <c r="A189" s="4">
        <v>188</v>
      </c>
      <c r="B189" s="24" t="s">
        <v>379</v>
      </c>
      <c r="C189" s="16" t="s">
        <v>365</v>
      </c>
      <c r="D189" s="5">
        <v>45408</v>
      </c>
      <c r="E189" s="6">
        <v>13500000</v>
      </c>
      <c r="F189" s="5"/>
      <c r="G189" s="6">
        <v>13500000</v>
      </c>
      <c r="H189" s="6"/>
      <c r="I189" s="4" t="s">
        <v>317</v>
      </c>
      <c r="J189" s="4" t="s">
        <v>320</v>
      </c>
      <c r="K189" s="17">
        <v>0.35</v>
      </c>
      <c r="L189" s="6">
        <f t="shared" si="2"/>
        <v>4725000</v>
      </c>
      <c r="M189" s="6"/>
    </row>
    <row r="190" spans="1:13" ht="39.950000000000003" customHeight="1" x14ac:dyDescent="0.25">
      <c r="A190" s="4">
        <v>189</v>
      </c>
      <c r="B190" s="23" t="s">
        <v>380</v>
      </c>
      <c r="C190" s="16" t="s">
        <v>364</v>
      </c>
      <c r="D190" s="5">
        <v>45420</v>
      </c>
      <c r="E190" s="6">
        <v>1259703.7</v>
      </c>
      <c r="F190" s="5"/>
      <c r="G190" s="6">
        <v>1259703.7</v>
      </c>
      <c r="H190" s="6"/>
      <c r="I190" s="4" t="s">
        <v>318</v>
      </c>
      <c r="J190" s="4" t="s">
        <v>322</v>
      </c>
      <c r="K190" s="17">
        <v>0.6</v>
      </c>
      <c r="L190" s="6">
        <f t="shared" si="2"/>
        <v>755822.22</v>
      </c>
      <c r="M190" s="6"/>
    </row>
    <row r="191" spans="1:13" ht="39.950000000000003" customHeight="1" x14ac:dyDescent="0.25">
      <c r="A191" s="4">
        <v>190</v>
      </c>
      <c r="B191" s="24" t="s">
        <v>378</v>
      </c>
      <c r="C191" s="16" t="s">
        <v>366</v>
      </c>
      <c r="D191" s="5">
        <v>45421</v>
      </c>
      <c r="E191" s="6">
        <v>6470000</v>
      </c>
      <c r="F191" s="5"/>
      <c r="G191" s="6">
        <v>6470000</v>
      </c>
      <c r="H191" s="6"/>
      <c r="I191" s="4" t="s">
        <v>317</v>
      </c>
      <c r="J191" s="4" t="s">
        <v>323</v>
      </c>
      <c r="K191" s="17">
        <v>0.45</v>
      </c>
      <c r="L191" s="6">
        <f t="shared" si="2"/>
        <v>2911500</v>
      </c>
      <c r="M191" s="6"/>
    </row>
    <row r="192" spans="1:13" ht="39.950000000000003" customHeight="1" x14ac:dyDescent="0.25">
      <c r="A192" s="4">
        <v>191</v>
      </c>
      <c r="B192" s="23" t="s">
        <v>377</v>
      </c>
      <c r="C192" s="16" t="s">
        <v>367</v>
      </c>
      <c r="D192" s="5">
        <v>45429</v>
      </c>
      <c r="E192" s="6">
        <v>17580000</v>
      </c>
      <c r="F192" s="5"/>
      <c r="G192" s="6">
        <v>17580000</v>
      </c>
      <c r="H192" s="6"/>
      <c r="I192" s="4" t="s">
        <v>317</v>
      </c>
      <c r="J192" s="4" t="s">
        <v>320</v>
      </c>
      <c r="K192" s="17">
        <v>0.35</v>
      </c>
      <c r="L192" s="6">
        <f t="shared" si="2"/>
        <v>6153000</v>
      </c>
      <c r="M192" s="6"/>
    </row>
    <row r="193" spans="1:13" ht="39.950000000000003" customHeight="1" x14ac:dyDescent="0.25">
      <c r="A193" s="4">
        <v>192</v>
      </c>
      <c r="B193" s="24" t="s">
        <v>376</v>
      </c>
      <c r="C193" s="16" t="s">
        <v>369</v>
      </c>
      <c r="D193" s="5">
        <v>45441</v>
      </c>
      <c r="E193" s="6">
        <v>2370000</v>
      </c>
      <c r="F193" s="5"/>
      <c r="G193" s="6">
        <v>2370000</v>
      </c>
      <c r="H193" s="6"/>
      <c r="I193" s="4" t="s">
        <v>318</v>
      </c>
      <c r="J193" s="4" t="s">
        <v>322</v>
      </c>
      <c r="K193" s="17">
        <v>0.6</v>
      </c>
      <c r="L193" s="6">
        <f t="shared" si="2"/>
        <v>1422000</v>
      </c>
      <c r="M193" s="6"/>
    </row>
    <row r="194" spans="1:13" ht="39.950000000000003" customHeight="1" x14ac:dyDescent="0.25">
      <c r="A194" s="4">
        <v>193</v>
      </c>
      <c r="B194" s="24" t="s">
        <v>414</v>
      </c>
      <c r="C194" s="16" t="s">
        <v>368</v>
      </c>
      <c r="D194" s="5">
        <v>45441</v>
      </c>
      <c r="E194" s="6">
        <v>16799744</v>
      </c>
      <c r="F194" s="5"/>
      <c r="G194" s="6">
        <v>16799744</v>
      </c>
      <c r="H194" s="6"/>
      <c r="I194" s="4" t="s">
        <v>317</v>
      </c>
      <c r="J194" s="4" t="s">
        <v>323</v>
      </c>
      <c r="K194" s="17">
        <v>0.45</v>
      </c>
      <c r="L194" s="6">
        <f t="shared" si="2"/>
        <v>7559884.7999999998</v>
      </c>
      <c r="M194" s="6"/>
    </row>
    <row r="195" spans="1:13" ht="39.950000000000003" customHeight="1" x14ac:dyDescent="0.25">
      <c r="A195" s="4">
        <v>194</v>
      </c>
      <c r="B195" s="23" t="s">
        <v>128</v>
      </c>
      <c r="C195" s="16" t="s">
        <v>370</v>
      </c>
      <c r="D195" s="5">
        <v>45453</v>
      </c>
      <c r="E195" s="6">
        <v>87000000</v>
      </c>
      <c r="F195" s="5"/>
      <c r="G195" s="6">
        <v>87000000</v>
      </c>
      <c r="H195" s="6"/>
      <c r="I195" s="4" t="s">
        <v>318</v>
      </c>
      <c r="J195" s="4" t="s">
        <v>321</v>
      </c>
      <c r="K195" s="17">
        <v>0.4</v>
      </c>
      <c r="L195" s="6">
        <f t="shared" si="2"/>
        <v>34800000</v>
      </c>
      <c r="M195" s="6"/>
    </row>
    <row r="196" spans="1:13" ht="39.950000000000003" customHeight="1" x14ac:dyDescent="0.25">
      <c r="A196" s="4">
        <v>195</v>
      </c>
      <c r="B196" s="24" t="s">
        <v>375</v>
      </c>
      <c r="C196" s="16" t="s">
        <v>371</v>
      </c>
      <c r="D196" s="5">
        <v>45464</v>
      </c>
      <c r="E196" s="6">
        <v>15300000</v>
      </c>
      <c r="F196" s="5"/>
      <c r="G196" s="6">
        <v>15300000</v>
      </c>
      <c r="H196" s="6"/>
      <c r="I196" s="4" t="s">
        <v>318</v>
      </c>
      <c r="J196" s="4" t="s">
        <v>320</v>
      </c>
      <c r="K196" s="17">
        <v>0.5</v>
      </c>
      <c r="L196" s="6">
        <f t="shared" si="2"/>
        <v>7650000</v>
      </c>
      <c r="M196" s="6"/>
    </row>
    <row r="197" spans="1:13" ht="39.950000000000003" customHeight="1" x14ac:dyDescent="0.25">
      <c r="A197" s="4">
        <v>196</v>
      </c>
      <c r="B197" s="33" t="s">
        <v>374</v>
      </c>
      <c r="C197" s="36" t="s">
        <v>372</v>
      </c>
      <c r="D197" s="49">
        <v>45476</v>
      </c>
      <c r="E197" s="35">
        <v>1716621</v>
      </c>
      <c r="F197" s="34"/>
      <c r="G197" s="35">
        <v>1716621</v>
      </c>
      <c r="H197" s="35"/>
      <c r="I197" s="32" t="s">
        <v>318</v>
      </c>
      <c r="J197" s="32" t="s">
        <v>322</v>
      </c>
      <c r="K197" s="37">
        <v>0.6</v>
      </c>
      <c r="L197" s="35">
        <f t="shared" ref="L197:L242" si="3">G197*K197</f>
        <v>1029972.6</v>
      </c>
      <c r="M197" s="35"/>
    </row>
    <row r="198" spans="1:13" ht="39.950000000000003" customHeight="1" x14ac:dyDescent="0.25">
      <c r="A198" s="4">
        <v>197</v>
      </c>
      <c r="B198" s="24" t="s">
        <v>399</v>
      </c>
      <c r="C198" s="16" t="s">
        <v>400</v>
      </c>
      <c r="D198" s="9">
        <v>45499</v>
      </c>
      <c r="E198" s="6">
        <v>2900000</v>
      </c>
      <c r="F198" s="5"/>
      <c r="G198" s="6">
        <v>2900000</v>
      </c>
      <c r="H198" s="6"/>
      <c r="I198" s="4" t="s">
        <v>318</v>
      </c>
      <c r="J198" s="4" t="s">
        <v>322</v>
      </c>
      <c r="K198" s="17">
        <v>0.6</v>
      </c>
      <c r="L198" s="6">
        <f t="shared" si="3"/>
        <v>1740000</v>
      </c>
      <c r="M198" s="6"/>
    </row>
    <row r="199" spans="1:13" ht="39.950000000000003" customHeight="1" x14ac:dyDescent="0.25">
      <c r="A199" s="4">
        <v>198</v>
      </c>
      <c r="B199" s="24" t="s">
        <v>401</v>
      </c>
      <c r="C199" s="16" t="s">
        <v>402</v>
      </c>
      <c r="D199" s="9">
        <v>45524</v>
      </c>
      <c r="E199" s="6">
        <v>37185893</v>
      </c>
      <c r="F199" s="5"/>
      <c r="G199" s="6">
        <v>37185893</v>
      </c>
      <c r="H199" s="6"/>
      <c r="I199" s="4" t="s">
        <v>318</v>
      </c>
      <c r="J199" s="4" t="s">
        <v>320</v>
      </c>
      <c r="K199" s="17">
        <v>0.5</v>
      </c>
      <c r="L199" s="6">
        <f t="shared" si="3"/>
        <v>18592946.5</v>
      </c>
      <c r="M199" s="6"/>
    </row>
    <row r="200" spans="1:13" ht="39.950000000000003" customHeight="1" x14ac:dyDescent="0.25">
      <c r="A200" s="4">
        <v>199</v>
      </c>
      <c r="B200" s="24" t="s">
        <v>403</v>
      </c>
      <c r="C200" s="4" t="s">
        <v>404</v>
      </c>
      <c r="D200" s="5">
        <v>45532</v>
      </c>
      <c r="E200" s="6">
        <v>182750000</v>
      </c>
      <c r="F200" s="48"/>
      <c r="G200" s="6">
        <v>182750000</v>
      </c>
      <c r="H200" s="48"/>
      <c r="I200" s="4" t="s">
        <v>318</v>
      </c>
      <c r="J200" s="4" t="s">
        <v>321</v>
      </c>
      <c r="K200" s="17">
        <v>0.4</v>
      </c>
      <c r="L200" s="6">
        <f t="shared" si="3"/>
        <v>73100000</v>
      </c>
      <c r="M200" s="6"/>
    </row>
    <row r="201" spans="1:13" ht="39.950000000000003" customHeight="1" x14ac:dyDescent="0.25">
      <c r="A201" s="4">
        <v>200</v>
      </c>
      <c r="B201" s="24" t="s">
        <v>406</v>
      </c>
      <c r="C201" s="4" t="s">
        <v>407</v>
      </c>
      <c r="D201" s="5">
        <v>45544</v>
      </c>
      <c r="E201" s="6">
        <v>59000000</v>
      </c>
      <c r="F201" s="48"/>
      <c r="G201" s="6">
        <v>59000000</v>
      </c>
      <c r="H201" s="48"/>
      <c r="I201" s="4" t="s">
        <v>318</v>
      </c>
      <c r="J201" s="4" t="s">
        <v>321</v>
      </c>
      <c r="K201" s="17">
        <v>0.4</v>
      </c>
      <c r="L201" s="6">
        <f t="shared" si="3"/>
        <v>23600000</v>
      </c>
      <c r="M201" s="6"/>
    </row>
    <row r="202" spans="1:13" ht="39.950000000000003" customHeight="1" x14ac:dyDescent="0.25">
      <c r="A202" s="4">
        <v>201</v>
      </c>
      <c r="B202" s="24" t="s">
        <v>409</v>
      </c>
      <c r="C202" s="4" t="s">
        <v>408</v>
      </c>
      <c r="D202" s="5">
        <v>45544</v>
      </c>
      <c r="E202" s="6">
        <v>71081640</v>
      </c>
      <c r="F202" s="48"/>
      <c r="G202" s="6">
        <v>71081640</v>
      </c>
      <c r="H202" s="48"/>
      <c r="I202" s="4" t="s">
        <v>318</v>
      </c>
      <c r="J202" s="4" t="s">
        <v>321</v>
      </c>
      <c r="K202" s="17">
        <v>0.4</v>
      </c>
      <c r="L202" s="6">
        <f t="shared" si="3"/>
        <v>28432656</v>
      </c>
      <c r="M202" s="6"/>
    </row>
    <row r="203" spans="1:13" ht="39.950000000000003" customHeight="1" x14ac:dyDescent="0.25">
      <c r="A203" s="4">
        <v>202</v>
      </c>
      <c r="B203" s="24" t="s">
        <v>410</v>
      </c>
      <c r="C203" s="4" t="s">
        <v>411</v>
      </c>
      <c r="D203" s="5">
        <v>45548</v>
      </c>
      <c r="E203" s="6">
        <v>7016220</v>
      </c>
      <c r="F203" s="48"/>
      <c r="G203" s="6">
        <v>7016220</v>
      </c>
      <c r="H203" s="48"/>
      <c r="I203" s="4" t="s">
        <v>318</v>
      </c>
      <c r="J203" s="4" t="s">
        <v>321</v>
      </c>
      <c r="K203" s="17">
        <v>0.4</v>
      </c>
      <c r="L203" s="6">
        <f t="shared" si="3"/>
        <v>2806488</v>
      </c>
      <c r="M203" s="6"/>
    </row>
    <row r="204" spans="1:13" ht="39.950000000000003" customHeight="1" x14ac:dyDescent="0.25">
      <c r="A204" s="4">
        <v>203</v>
      </c>
      <c r="B204" s="24" t="s">
        <v>412</v>
      </c>
      <c r="C204" s="4" t="s">
        <v>413</v>
      </c>
      <c r="D204" s="5">
        <v>45548</v>
      </c>
      <c r="E204" s="6">
        <v>2625000</v>
      </c>
      <c r="F204" s="48"/>
      <c r="G204" s="6">
        <v>2625000</v>
      </c>
      <c r="H204" s="48"/>
      <c r="I204" s="4" t="s">
        <v>319</v>
      </c>
      <c r="J204" s="4" t="s">
        <v>322</v>
      </c>
      <c r="K204" s="17">
        <v>0.45</v>
      </c>
      <c r="L204" s="6">
        <f t="shared" si="3"/>
        <v>1181250</v>
      </c>
      <c r="M204" s="6"/>
    </row>
    <row r="205" spans="1:13" ht="39.950000000000003" customHeight="1" x14ac:dyDescent="0.25">
      <c r="A205" s="4">
        <v>204</v>
      </c>
      <c r="B205" s="24" t="s">
        <v>415</v>
      </c>
      <c r="C205" s="4" t="s">
        <v>416</v>
      </c>
      <c r="D205" s="5">
        <v>45569</v>
      </c>
      <c r="E205" s="6">
        <v>7147350</v>
      </c>
      <c r="F205" s="48"/>
      <c r="G205" s="6">
        <v>7147350</v>
      </c>
      <c r="H205" s="48"/>
      <c r="I205" s="4" t="s">
        <v>318</v>
      </c>
      <c r="J205" s="4" t="s">
        <v>320</v>
      </c>
      <c r="K205" s="17">
        <v>0.5</v>
      </c>
      <c r="L205" s="6">
        <f t="shared" si="3"/>
        <v>3573675</v>
      </c>
      <c r="M205" s="6"/>
    </row>
    <row r="206" spans="1:13" ht="39.950000000000003" customHeight="1" x14ac:dyDescent="0.25">
      <c r="A206" s="4">
        <v>205</v>
      </c>
      <c r="B206" s="24" t="s">
        <v>417</v>
      </c>
      <c r="C206" s="4" t="s">
        <v>418</v>
      </c>
      <c r="D206" s="5">
        <v>45574</v>
      </c>
      <c r="E206" s="6">
        <v>19071259</v>
      </c>
      <c r="F206" s="48"/>
      <c r="G206" s="6">
        <v>19071259</v>
      </c>
      <c r="H206" s="48"/>
      <c r="I206" s="4" t="s">
        <v>317</v>
      </c>
      <c r="J206" s="4" t="s">
        <v>320</v>
      </c>
      <c r="K206" s="17">
        <v>0.35</v>
      </c>
      <c r="L206" s="6">
        <f t="shared" si="3"/>
        <v>6674940.6499999994</v>
      </c>
      <c r="M206" s="6"/>
    </row>
    <row r="207" spans="1:13" ht="39.950000000000003" customHeight="1" x14ac:dyDescent="0.25">
      <c r="A207" s="4">
        <v>206</v>
      </c>
      <c r="B207" s="24" t="s">
        <v>420</v>
      </c>
      <c r="C207" s="4" t="s">
        <v>419</v>
      </c>
      <c r="D207" s="5">
        <v>45586</v>
      </c>
      <c r="E207" s="6">
        <v>35000000</v>
      </c>
      <c r="F207" s="48"/>
      <c r="G207" s="6">
        <v>35000000</v>
      </c>
      <c r="H207" s="48"/>
      <c r="I207" s="4" t="s">
        <v>317</v>
      </c>
      <c r="J207" s="4" t="s">
        <v>323</v>
      </c>
      <c r="K207" s="17">
        <v>0.4</v>
      </c>
      <c r="L207" s="6">
        <f t="shared" si="3"/>
        <v>14000000</v>
      </c>
      <c r="M207" s="6"/>
    </row>
    <row r="208" spans="1:13" ht="39.950000000000003" customHeight="1" x14ac:dyDescent="0.25">
      <c r="A208" s="4">
        <v>207</v>
      </c>
      <c r="B208" s="23" t="s">
        <v>421</v>
      </c>
      <c r="C208" s="4" t="s">
        <v>422</v>
      </c>
      <c r="D208" s="5">
        <v>45588</v>
      </c>
      <c r="E208" s="6">
        <v>1275000</v>
      </c>
      <c r="F208" s="48"/>
      <c r="G208" s="6">
        <v>1275000</v>
      </c>
      <c r="H208" s="48"/>
      <c r="I208" s="4" t="s">
        <v>318</v>
      </c>
      <c r="J208" s="4" t="s">
        <v>322</v>
      </c>
      <c r="K208" s="17">
        <v>0.6</v>
      </c>
      <c r="L208" s="6">
        <f t="shared" si="3"/>
        <v>765000</v>
      </c>
      <c r="M208" s="6"/>
    </row>
    <row r="209" spans="1:14" ht="39.950000000000003" customHeight="1" x14ac:dyDescent="0.25">
      <c r="A209" s="4">
        <v>208</v>
      </c>
      <c r="B209" s="23" t="s">
        <v>423</v>
      </c>
      <c r="C209" s="4" t="s">
        <v>424</v>
      </c>
      <c r="D209" s="5">
        <v>45625</v>
      </c>
      <c r="E209" s="6">
        <v>2620000</v>
      </c>
      <c r="F209" s="48"/>
      <c r="G209" s="6">
        <v>2620000</v>
      </c>
      <c r="H209" s="48"/>
      <c r="I209" s="4" t="s">
        <v>318</v>
      </c>
      <c r="J209" s="4" t="s">
        <v>323</v>
      </c>
      <c r="K209" s="17">
        <v>0.6</v>
      </c>
      <c r="L209" s="6">
        <f t="shared" si="3"/>
        <v>1572000</v>
      </c>
      <c r="M209" s="6"/>
    </row>
    <row r="210" spans="1:14" ht="39.950000000000003" customHeight="1" x14ac:dyDescent="0.25">
      <c r="A210" s="4">
        <v>209</v>
      </c>
      <c r="B210" s="23" t="s">
        <v>425</v>
      </c>
      <c r="C210" s="4" t="s">
        <v>426</v>
      </c>
      <c r="D210" s="5">
        <v>45632</v>
      </c>
      <c r="E210" s="6">
        <v>7056580</v>
      </c>
      <c r="F210" s="48"/>
      <c r="G210" s="6">
        <v>7056580</v>
      </c>
      <c r="H210" s="48"/>
      <c r="I210" s="4" t="s">
        <v>318</v>
      </c>
      <c r="J210" s="4" t="s">
        <v>323</v>
      </c>
      <c r="K210" s="17">
        <v>0.6</v>
      </c>
      <c r="L210" s="6">
        <f t="shared" si="3"/>
        <v>4233948</v>
      </c>
      <c r="M210" s="6"/>
    </row>
    <row r="211" spans="1:14" ht="39.950000000000003" customHeight="1" x14ac:dyDescent="0.25">
      <c r="A211" s="4">
        <v>210</v>
      </c>
      <c r="B211" s="23" t="s">
        <v>427</v>
      </c>
      <c r="C211" s="4" t="s">
        <v>428</v>
      </c>
      <c r="D211" s="5">
        <v>45637</v>
      </c>
      <c r="E211" s="6">
        <v>5000000</v>
      </c>
      <c r="F211" s="48"/>
      <c r="G211" s="6">
        <v>5000000</v>
      </c>
      <c r="H211" s="48"/>
      <c r="I211" s="4" t="s">
        <v>317</v>
      </c>
      <c r="J211" s="4" t="s">
        <v>320</v>
      </c>
      <c r="K211" s="17">
        <v>0.35</v>
      </c>
      <c r="L211" s="6">
        <f t="shared" si="3"/>
        <v>1750000</v>
      </c>
      <c r="M211" s="6"/>
    </row>
    <row r="212" spans="1:14" ht="39.950000000000003" customHeight="1" x14ac:dyDescent="0.25">
      <c r="A212" s="4">
        <v>211</v>
      </c>
      <c r="B212" s="23" t="s">
        <v>429</v>
      </c>
      <c r="C212" s="4" t="s">
        <v>430</v>
      </c>
      <c r="D212" s="5">
        <v>45643</v>
      </c>
      <c r="E212" s="6">
        <v>1287917.2</v>
      </c>
      <c r="F212" s="48"/>
      <c r="G212" s="6">
        <v>1287917.2</v>
      </c>
      <c r="H212" s="48"/>
      <c r="I212" s="4" t="s">
        <v>318</v>
      </c>
      <c r="J212" s="4" t="s">
        <v>323</v>
      </c>
      <c r="K212" s="17">
        <v>0.6</v>
      </c>
      <c r="L212" s="6">
        <f t="shared" si="3"/>
        <v>772750.32</v>
      </c>
      <c r="M212" s="6"/>
    </row>
    <row r="213" spans="1:14" ht="39.950000000000003" customHeight="1" x14ac:dyDescent="0.25">
      <c r="A213" s="4">
        <v>212</v>
      </c>
      <c r="B213" s="24" t="s">
        <v>431</v>
      </c>
      <c r="C213" s="4" t="s">
        <v>432</v>
      </c>
      <c r="D213" s="5">
        <v>45644</v>
      </c>
      <c r="E213" s="6">
        <v>6500000</v>
      </c>
      <c r="F213" s="48"/>
      <c r="G213" s="6">
        <v>6500000</v>
      </c>
      <c r="H213" s="48"/>
      <c r="I213" s="4" t="s">
        <v>317</v>
      </c>
      <c r="J213" s="4" t="s">
        <v>323</v>
      </c>
      <c r="K213" s="17">
        <v>0.45</v>
      </c>
      <c r="L213" s="6">
        <f t="shared" si="3"/>
        <v>2925000</v>
      </c>
      <c r="M213" s="6"/>
      <c r="N213" s="30"/>
    </row>
    <row r="214" spans="1:14" ht="39.950000000000003" customHeight="1" x14ac:dyDescent="0.25">
      <c r="A214" s="4">
        <v>213</v>
      </c>
      <c r="B214" s="24" t="s">
        <v>434</v>
      </c>
      <c r="C214" s="4" t="s">
        <v>433</v>
      </c>
      <c r="D214" s="5">
        <v>45645</v>
      </c>
      <c r="E214" s="6">
        <v>317820660</v>
      </c>
      <c r="F214" s="48"/>
      <c r="G214" s="6">
        <v>317820660</v>
      </c>
      <c r="H214" s="48"/>
      <c r="I214" s="4" t="s">
        <v>319</v>
      </c>
      <c r="J214" s="4" t="s">
        <v>321</v>
      </c>
      <c r="K214" s="17">
        <v>0.2</v>
      </c>
      <c r="L214" s="6">
        <f t="shared" si="3"/>
        <v>63564132</v>
      </c>
      <c r="M214" s="6"/>
    </row>
    <row r="215" spans="1:14" x14ac:dyDescent="0.25">
      <c r="A215" s="4">
        <v>214</v>
      </c>
      <c r="B215" s="24" t="s">
        <v>435</v>
      </c>
      <c r="C215" s="4" t="s">
        <v>436</v>
      </c>
      <c r="D215" s="5">
        <v>45653</v>
      </c>
      <c r="E215" s="6">
        <v>22000000</v>
      </c>
      <c r="F215" s="48"/>
      <c r="G215" s="6">
        <v>22000000</v>
      </c>
      <c r="H215" s="48"/>
      <c r="I215" s="4" t="s">
        <v>319</v>
      </c>
      <c r="J215" s="4" t="s">
        <v>320</v>
      </c>
      <c r="K215" s="17">
        <v>0.3</v>
      </c>
      <c r="L215" s="6">
        <f t="shared" si="3"/>
        <v>6600000</v>
      </c>
      <c r="M215" s="6"/>
    </row>
    <row r="216" spans="1:14" ht="30" x14ac:dyDescent="0.25">
      <c r="A216" s="4">
        <v>215</v>
      </c>
      <c r="B216" s="24" t="s">
        <v>437</v>
      </c>
      <c r="C216" s="4" t="s">
        <v>438</v>
      </c>
      <c r="D216" s="5">
        <v>45653</v>
      </c>
      <c r="E216" s="6">
        <v>3600000</v>
      </c>
      <c r="F216" s="48"/>
      <c r="G216" s="6">
        <v>3600000</v>
      </c>
      <c r="H216" s="48"/>
      <c r="I216" s="4" t="s">
        <v>319</v>
      </c>
      <c r="J216" s="4" t="s">
        <v>323</v>
      </c>
      <c r="K216" s="17">
        <v>0.4</v>
      </c>
      <c r="L216" s="6">
        <f t="shared" si="3"/>
        <v>1440000</v>
      </c>
      <c r="M216" s="6"/>
    </row>
    <row r="217" spans="1:14" ht="45" x14ac:dyDescent="0.25">
      <c r="A217" s="4">
        <v>216</v>
      </c>
      <c r="B217" s="24" t="s">
        <v>439</v>
      </c>
      <c r="C217" s="4" t="s">
        <v>440</v>
      </c>
      <c r="D217" s="5">
        <v>45665</v>
      </c>
      <c r="E217" s="6">
        <v>8472066</v>
      </c>
      <c r="F217" s="48"/>
      <c r="G217" s="6">
        <v>8472066</v>
      </c>
      <c r="H217" s="48"/>
      <c r="I217" s="4" t="s">
        <v>318</v>
      </c>
      <c r="J217" s="4" t="s">
        <v>320</v>
      </c>
      <c r="K217" s="17">
        <v>0.5</v>
      </c>
      <c r="L217" s="6">
        <f t="shared" si="3"/>
        <v>4236033</v>
      </c>
      <c r="M217" s="6"/>
    </row>
    <row r="218" spans="1:14" x14ac:dyDescent="0.25">
      <c r="A218" s="4">
        <v>217</v>
      </c>
      <c r="B218" s="24" t="s">
        <v>441</v>
      </c>
      <c r="C218" s="4" t="s">
        <v>442</v>
      </c>
      <c r="D218" s="5">
        <v>45666</v>
      </c>
      <c r="E218" s="6">
        <v>1213639</v>
      </c>
      <c r="F218" s="48"/>
      <c r="G218" s="6">
        <v>1213639</v>
      </c>
      <c r="H218" s="48"/>
      <c r="I218" s="4" t="s">
        <v>318</v>
      </c>
      <c r="J218" s="4" t="s">
        <v>323</v>
      </c>
      <c r="K218" s="17">
        <v>0.6</v>
      </c>
      <c r="L218" s="6">
        <f t="shared" si="3"/>
        <v>728183.4</v>
      </c>
      <c r="M218" s="6"/>
    </row>
    <row r="219" spans="1:14" ht="30" x14ac:dyDescent="0.25">
      <c r="A219" s="4">
        <v>218</v>
      </c>
      <c r="B219" s="24" t="s">
        <v>444</v>
      </c>
      <c r="C219" s="4" t="s">
        <v>443</v>
      </c>
      <c r="D219" s="5">
        <v>45684</v>
      </c>
      <c r="E219" s="6">
        <v>57290000</v>
      </c>
      <c r="F219" s="48"/>
      <c r="G219" s="6">
        <v>57290000</v>
      </c>
      <c r="H219" s="48"/>
      <c r="I219" s="4" t="s">
        <v>317</v>
      </c>
      <c r="J219" s="4" t="s">
        <v>321</v>
      </c>
      <c r="K219" s="17">
        <v>0.25</v>
      </c>
      <c r="L219" s="6">
        <f t="shared" si="3"/>
        <v>14322500</v>
      </c>
      <c r="M219" s="6"/>
    </row>
    <row r="220" spans="1:14" x14ac:dyDescent="0.25">
      <c r="A220" s="4">
        <v>219</v>
      </c>
      <c r="B220" s="24" t="s">
        <v>445</v>
      </c>
      <c r="C220" s="4" t="s">
        <v>446</v>
      </c>
      <c r="D220" s="5">
        <v>45687</v>
      </c>
      <c r="E220" s="6">
        <v>7094501.2800000003</v>
      </c>
      <c r="F220" s="48"/>
      <c r="G220" s="6">
        <v>7094501.2800000003</v>
      </c>
      <c r="H220" s="48"/>
      <c r="I220" s="4" t="s">
        <v>318</v>
      </c>
      <c r="J220" s="4" t="s">
        <v>323</v>
      </c>
      <c r="K220" s="17">
        <v>0.6</v>
      </c>
      <c r="L220" s="6">
        <f t="shared" si="3"/>
        <v>4256700.7680000002</v>
      </c>
      <c r="M220" s="6"/>
    </row>
    <row r="221" spans="1:14" ht="30" x14ac:dyDescent="0.25">
      <c r="A221" s="4">
        <v>220</v>
      </c>
      <c r="B221" s="24" t="s">
        <v>394</v>
      </c>
      <c r="C221" s="4" t="s">
        <v>447</v>
      </c>
      <c r="D221" s="5">
        <v>45687</v>
      </c>
      <c r="E221" s="6">
        <v>14250000</v>
      </c>
      <c r="F221" s="48"/>
      <c r="G221" s="6">
        <v>14250000</v>
      </c>
      <c r="H221" s="48"/>
      <c r="I221" s="4" t="s">
        <v>318</v>
      </c>
      <c r="J221" s="4" t="s">
        <v>321</v>
      </c>
      <c r="K221" s="17">
        <v>0.4</v>
      </c>
      <c r="L221" s="6">
        <f t="shared" si="3"/>
        <v>5700000</v>
      </c>
      <c r="M221" s="6"/>
    </row>
    <row r="222" spans="1:14" x14ac:dyDescent="0.25">
      <c r="A222" s="4">
        <v>221</v>
      </c>
      <c r="B222" s="24" t="s">
        <v>448</v>
      </c>
      <c r="C222" s="4" t="s">
        <v>449</v>
      </c>
      <c r="D222" s="5">
        <v>45691</v>
      </c>
      <c r="E222" s="6">
        <v>113655000</v>
      </c>
      <c r="F222" s="48"/>
      <c r="G222" s="6">
        <v>113655000</v>
      </c>
      <c r="H222" s="48"/>
      <c r="I222" s="4" t="s">
        <v>317</v>
      </c>
      <c r="J222" s="4" t="s">
        <v>321</v>
      </c>
      <c r="K222" s="17">
        <v>0.25</v>
      </c>
      <c r="L222" s="6">
        <f t="shared" si="3"/>
        <v>28413750</v>
      </c>
      <c r="M222" s="6"/>
    </row>
    <row r="223" spans="1:14" x14ac:dyDescent="0.25">
      <c r="A223" s="4">
        <v>222</v>
      </c>
      <c r="B223" s="33" t="s">
        <v>469</v>
      </c>
      <c r="C223" s="32" t="s">
        <v>450</v>
      </c>
      <c r="D223" s="34">
        <v>45734</v>
      </c>
      <c r="E223" s="35">
        <v>20000000</v>
      </c>
      <c r="F223" s="51"/>
      <c r="G223" s="35">
        <v>20000000</v>
      </c>
      <c r="H223" s="51"/>
      <c r="I223" s="32" t="s">
        <v>318</v>
      </c>
      <c r="J223" s="32" t="s">
        <v>320</v>
      </c>
      <c r="K223" s="37">
        <v>0.5</v>
      </c>
      <c r="L223" s="35">
        <f t="shared" si="3"/>
        <v>10000000</v>
      </c>
      <c r="M223" s="35"/>
    </row>
    <row r="224" spans="1:14" ht="30" x14ac:dyDescent="0.25">
      <c r="A224" s="4">
        <v>223</v>
      </c>
      <c r="B224" s="24" t="s">
        <v>451</v>
      </c>
      <c r="C224" s="4" t="s">
        <v>452</v>
      </c>
      <c r="D224" s="5">
        <v>45736</v>
      </c>
      <c r="E224" s="6">
        <v>4930168</v>
      </c>
      <c r="F224" s="48"/>
      <c r="G224" s="6">
        <v>4930168</v>
      </c>
      <c r="H224" s="48"/>
      <c r="I224" s="4" t="s">
        <v>319</v>
      </c>
      <c r="J224" s="4" t="s">
        <v>320</v>
      </c>
      <c r="K224" s="17">
        <v>0.35</v>
      </c>
      <c r="L224" s="6">
        <f t="shared" si="3"/>
        <v>1725558.7999999998</v>
      </c>
      <c r="M224" s="6"/>
    </row>
    <row r="225" spans="1:13" x14ac:dyDescent="0.25">
      <c r="A225" s="4">
        <v>224</v>
      </c>
      <c r="B225" s="24" t="s">
        <v>453</v>
      </c>
      <c r="C225" s="4" t="s">
        <v>454</v>
      </c>
      <c r="D225" s="5">
        <v>45747</v>
      </c>
      <c r="E225" s="6">
        <v>35452000</v>
      </c>
      <c r="F225" s="48"/>
      <c r="G225" s="6">
        <v>35452000</v>
      </c>
      <c r="H225" s="48"/>
      <c r="I225" s="4" t="s">
        <v>317</v>
      </c>
      <c r="J225" s="4" t="s">
        <v>321</v>
      </c>
      <c r="K225" s="17">
        <v>0.25</v>
      </c>
      <c r="L225" s="6">
        <f t="shared" si="3"/>
        <v>8863000</v>
      </c>
      <c r="M225" s="6"/>
    </row>
    <row r="226" spans="1:13" x14ac:dyDescent="0.25">
      <c r="A226" s="4">
        <v>225</v>
      </c>
      <c r="B226" s="24" t="s">
        <v>455</v>
      </c>
      <c r="C226" s="4" t="s">
        <v>456</v>
      </c>
      <c r="D226" s="5">
        <v>45764</v>
      </c>
      <c r="E226" s="6">
        <v>578800</v>
      </c>
      <c r="F226" s="48"/>
      <c r="G226" s="6">
        <v>578800</v>
      </c>
      <c r="H226" s="48"/>
      <c r="I226" s="4" t="s">
        <v>317</v>
      </c>
      <c r="J226" s="4" t="s">
        <v>322</v>
      </c>
      <c r="K226" s="17">
        <v>0.45</v>
      </c>
      <c r="L226" s="6">
        <f t="shared" si="3"/>
        <v>260460</v>
      </c>
      <c r="M226" s="6"/>
    </row>
    <row r="227" spans="1:13" ht="30" x14ac:dyDescent="0.25">
      <c r="A227" s="4">
        <v>226</v>
      </c>
      <c r="B227" s="24" t="s">
        <v>457</v>
      </c>
      <c r="C227" s="4" t="s">
        <v>458</v>
      </c>
      <c r="D227" s="5">
        <v>45775</v>
      </c>
      <c r="E227" s="6">
        <v>687200</v>
      </c>
      <c r="F227" s="48"/>
      <c r="G227" s="6">
        <v>687200</v>
      </c>
      <c r="H227" s="48"/>
      <c r="I227" s="4" t="s">
        <v>317</v>
      </c>
      <c r="J227" s="4" t="s">
        <v>322</v>
      </c>
      <c r="K227" s="17">
        <v>0.45</v>
      </c>
      <c r="L227" s="6">
        <f t="shared" si="3"/>
        <v>309240</v>
      </c>
      <c r="M227" s="6"/>
    </row>
    <row r="228" spans="1:13" ht="30" x14ac:dyDescent="0.25">
      <c r="A228" s="4">
        <v>227</v>
      </c>
      <c r="B228" s="24" t="s">
        <v>470</v>
      </c>
      <c r="C228" s="4" t="s">
        <v>459</v>
      </c>
      <c r="D228" s="5">
        <v>45785</v>
      </c>
      <c r="E228" s="6">
        <v>3405000</v>
      </c>
      <c r="F228" s="48"/>
      <c r="G228" s="6">
        <v>3405000</v>
      </c>
      <c r="H228" s="48"/>
      <c r="I228" s="4" t="s">
        <v>317</v>
      </c>
      <c r="J228" s="4" t="s">
        <v>323</v>
      </c>
      <c r="K228" s="17">
        <v>0.45</v>
      </c>
      <c r="L228" s="6">
        <f t="shared" si="3"/>
        <v>1532250</v>
      </c>
      <c r="M228" s="6"/>
    </row>
    <row r="229" spans="1:13" ht="30" x14ac:dyDescent="0.25">
      <c r="A229" s="4">
        <v>228</v>
      </c>
      <c r="B229" s="24" t="s">
        <v>468</v>
      </c>
      <c r="C229" s="4" t="s">
        <v>460</v>
      </c>
      <c r="D229" s="5">
        <v>45785</v>
      </c>
      <c r="E229" s="6">
        <v>6020000</v>
      </c>
      <c r="F229" s="48"/>
      <c r="G229" s="6">
        <v>6020000</v>
      </c>
      <c r="H229" s="48"/>
      <c r="I229" s="4" t="s">
        <v>318</v>
      </c>
      <c r="J229" s="4" t="s">
        <v>320</v>
      </c>
      <c r="K229" s="17">
        <v>0.5</v>
      </c>
      <c r="L229" s="6">
        <f t="shared" si="3"/>
        <v>3010000</v>
      </c>
      <c r="M229" s="6"/>
    </row>
    <row r="230" spans="1:13" x14ac:dyDescent="0.25">
      <c r="A230" s="4">
        <v>229</v>
      </c>
      <c r="B230" s="24" t="s">
        <v>461</v>
      </c>
      <c r="C230" s="4" t="s">
        <v>462</v>
      </c>
      <c r="D230" s="5">
        <v>45790</v>
      </c>
      <c r="E230" s="6">
        <v>26189665.18</v>
      </c>
      <c r="F230" s="48"/>
      <c r="G230" s="6">
        <v>26189665.18</v>
      </c>
      <c r="H230" s="48"/>
      <c r="I230" s="4" t="s">
        <v>318</v>
      </c>
      <c r="J230" s="4" t="s">
        <v>320</v>
      </c>
      <c r="K230" s="17">
        <v>0.5</v>
      </c>
      <c r="L230" s="6">
        <f t="shared" si="3"/>
        <v>13094832.59</v>
      </c>
      <c r="M230" s="6"/>
    </row>
    <row r="231" spans="1:13" x14ac:dyDescent="0.25">
      <c r="A231" s="4">
        <v>230</v>
      </c>
      <c r="B231" s="24" t="s">
        <v>463</v>
      </c>
      <c r="C231" s="4" t="s">
        <v>464</v>
      </c>
      <c r="D231" s="5">
        <v>45804</v>
      </c>
      <c r="E231" s="6">
        <v>11495450</v>
      </c>
      <c r="F231" s="48"/>
      <c r="G231" s="6">
        <v>11495450</v>
      </c>
      <c r="H231" s="48"/>
      <c r="I231" s="4" t="s">
        <v>318</v>
      </c>
      <c r="J231" s="4" t="s">
        <v>321</v>
      </c>
      <c r="K231" s="17">
        <v>0.4</v>
      </c>
      <c r="L231" s="6">
        <f t="shared" si="3"/>
        <v>4598180</v>
      </c>
      <c r="M231" s="6"/>
    </row>
    <row r="232" spans="1:13" x14ac:dyDescent="0.25">
      <c r="A232" s="4">
        <v>231</v>
      </c>
      <c r="B232" s="24" t="s">
        <v>467</v>
      </c>
      <c r="C232" s="4" t="s">
        <v>465</v>
      </c>
      <c r="D232" s="5">
        <v>45812</v>
      </c>
      <c r="E232" s="6">
        <v>472692000</v>
      </c>
      <c r="F232" s="48"/>
      <c r="G232" s="6">
        <v>472692000</v>
      </c>
      <c r="H232" s="48"/>
      <c r="I232" s="4" t="s">
        <v>317</v>
      </c>
      <c r="J232" s="4" t="s">
        <v>322</v>
      </c>
      <c r="K232" s="17">
        <v>0.45</v>
      </c>
      <c r="L232" s="6">
        <f t="shared" si="3"/>
        <v>212711400</v>
      </c>
      <c r="M232" s="6"/>
    </row>
    <row r="233" spans="1:13" ht="30" x14ac:dyDescent="0.25">
      <c r="A233" s="4">
        <v>232</v>
      </c>
      <c r="B233" s="24" t="s">
        <v>466</v>
      </c>
      <c r="C233" s="4" t="s">
        <v>471</v>
      </c>
      <c r="D233" s="5">
        <v>45818</v>
      </c>
      <c r="E233" s="6">
        <v>20500000</v>
      </c>
      <c r="F233" s="48"/>
      <c r="G233" s="6">
        <v>20500000</v>
      </c>
      <c r="H233" s="48"/>
      <c r="I233" s="4" t="s">
        <v>317</v>
      </c>
      <c r="J233" s="4" t="s">
        <v>321</v>
      </c>
      <c r="K233" s="17">
        <v>0.25</v>
      </c>
      <c r="L233" s="6">
        <f t="shared" si="3"/>
        <v>5125000</v>
      </c>
      <c r="M233" s="6"/>
    </row>
    <row r="234" spans="1:13" ht="30" customHeight="1" x14ac:dyDescent="0.25">
      <c r="A234" s="4">
        <v>233</v>
      </c>
      <c r="B234" s="24" t="s">
        <v>472</v>
      </c>
      <c r="C234" s="4" t="s">
        <v>473</v>
      </c>
      <c r="D234" s="5">
        <v>45820</v>
      </c>
      <c r="E234" s="6">
        <v>5260000</v>
      </c>
      <c r="F234" s="48"/>
      <c r="G234" s="6">
        <v>5260000</v>
      </c>
      <c r="H234" s="48"/>
      <c r="I234" s="4" t="s">
        <v>317</v>
      </c>
      <c r="J234" s="4" t="s">
        <v>323</v>
      </c>
      <c r="K234" s="17">
        <v>0.45</v>
      </c>
      <c r="L234" s="6">
        <f t="shared" si="3"/>
        <v>2367000</v>
      </c>
      <c r="M234" s="6"/>
    </row>
    <row r="235" spans="1:13" ht="59.25" customHeight="1" x14ac:dyDescent="0.25">
      <c r="A235" s="4">
        <v>234</v>
      </c>
      <c r="B235" s="24" t="s">
        <v>474</v>
      </c>
      <c r="C235" s="4" t="s">
        <v>475</v>
      </c>
      <c r="D235" s="5">
        <v>45825</v>
      </c>
      <c r="E235" s="6">
        <v>1651000</v>
      </c>
      <c r="F235" s="48"/>
      <c r="G235" s="6">
        <v>1651000</v>
      </c>
      <c r="H235" s="48"/>
      <c r="I235" s="4" t="s">
        <v>318</v>
      </c>
      <c r="J235" s="4" t="s">
        <v>323</v>
      </c>
      <c r="K235" s="17">
        <v>0.6</v>
      </c>
      <c r="L235" s="6">
        <f t="shared" si="3"/>
        <v>990600</v>
      </c>
      <c r="M235" s="6"/>
    </row>
    <row r="236" spans="1:13" ht="59.25" customHeight="1" x14ac:dyDescent="0.25">
      <c r="A236" s="4">
        <v>235</v>
      </c>
      <c r="B236" s="24" t="s">
        <v>476</v>
      </c>
      <c r="C236" s="4" t="s">
        <v>477</v>
      </c>
      <c r="D236" s="5">
        <v>45838</v>
      </c>
      <c r="E236" s="6">
        <v>9704000</v>
      </c>
      <c r="F236" s="48"/>
      <c r="G236" s="6">
        <v>9704000</v>
      </c>
      <c r="H236" s="48"/>
      <c r="I236" s="4" t="s">
        <v>318</v>
      </c>
      <c r="J236" s="4" t="s">
        <v>321</v>
      </c>
      <c r="K236" s="17">
        <v>0.4</v>
      </c>
      <c r="L236" s="6">
        <f t="shared" si="3"/>
        <v>3881600</v>
      </c>
      <c r="M236" s="6"/>
    </row>
    <row r="237" spans="1:13" ht="59.25" customHeight="1" x14ac:dyDescent="0.25">
      <c r="A237" s="4">
        <v>236</v>
      </c>
      <c r="B237" s="24" t="s">
        <v>478</v>
      </c>
      <c r="C237" s="4" t="s">
        <v>479</v>
      </c>
      <c r="D237" s="5">
        <v>45845</v>
      </c>
      <c r="E237" s="6">
        <v>84634000</v>
      </c>
      <c r="F237" s="48"/>
      <c r="G237" s="6">
        <v>84634000</v>
      </c>
      <c r="H237" s="48"/>
      <c r="I237" s="4" t="s">
        <v>318</v>
      </c>
      <c r="J237" s="4" t="s">
        <v>321</v>
      </c>
      <c r="K237" s="17">
        <v>0.4</v>
      </c>
      <c r="L237" s="6">
        <f t="shared" si="3"/>
        <v>33853600</v>
      </c>
      <c r="M237" s="6"/>
    </row>
    <row r="238" spans="1:13" ht="59.25" customHeight="1" x14ac:dyDescent="0.25">
      <c r="A238" s="4">
        <v>237</v>
      </c>
      <c r="B238" s="24" t="s">
        <v>480</v>
      </c>
      <c r="C238" s="4" t="s">
        <v>481</v>
      </c>
      <c r="D238" s="5">
        <v>45848</v>
      </c>
      <c r="E238" s="6">
        <v>7775000</v>
      </c>
      <c r="F238" s="48"/>
      <c r="G238" s="6">
        <v>7775000</v>
      </c>
      <c r="H238" s="48"/>
      <c r="I238" s="4" t="s">
        <v>317</v>
      </c>
      <c r="J238" s="4" t="s">
        <v>323</v>
      </c>
      <c r="K238" s="17">
        <v>0.45</v>
      </c>
      <c r="L238" s="6">
        <f t="shared" si="3"/>
        <v>3498750</v>
      </c>
      <c r="M238" s="6"/>
    </row>
    <row r="239" spans="1:13" ht="59.25" customHeight="1" x14ac:dyDescent="0.25">
      <c r="A239" s="4">
        <v>238</v>
      </c>
      <c r="B239" s="24" t="s">
        <v>482</v>
      </c>
      <c r="C239" s="4" t="s">
        <v>483</v>
      </c>
      <c r="D239" s="5">
        <v>45852</v>
      </c>
      <c r="E239" s="6">
        <v>615500</v>
      </c>
      <c r="F239" s="48"/>
      <c r="G239" s="6">
        <v>615500</v>
      </c>
      <c r="H239" s="48"/>
      <c r="I239" s="4" t="s">
        <v>319</v>
      </c>
      <c r="J239" s="4" t="s">
        <v>322</v>
      </c>
      <c r="K239" s="17">
        <v>0.35</v>
      </c>
      <c r="L239" s="6">
        <f t="shared" si="3"/>
        <v>215425</v>
      </c>
      <c r="M239" s="6"/>
    </row>
    <row r="240" spans="1:13" ht="59.25" customHeight="1" x14ac:dyDescent="0.25">
      <c r="A240" s="4">
        <v>239</v>
      </c>
      <c r="B240" s="24" t="s">
        <v>486</v>
      </c>
      <c r="C240" s="4" t="s">
        <v>485</v>
      </c>
      <c r="D240" s="5">
        <v>45853</v>
      </c>
      <c r="E240" s="6">
        <v>5437307</v>
      </c>
      <c r="F240" s="48"/>
      <c r="G240" s="6">
        <v>5437307</v>
      </c>
      <c r="H240" s="48"/>
      <c r="I240" s="4" t="s">
        <v>318</v>
      </c>
      <c r="J240" s="4" t="s">
        <v>320</v>
      </c>
      <c r="K240" s="17">
        <v>0.5</v>
      </c>
      <c r="L240" s="6">
        <f t="shared" si="3"/>
        <v>2718653.5</v>
      </c>
      <c r="M240" s="6"/>
    </row>
    <row r="241" spans="1:13" ht="59.25" customHeight="1" x14ac:dyDescent="0.25">
      <c r="A241" s="4">
        <v>240</v>
      </c>
      <c r="B241" s="24" t="s">
        <v>487</v>
      </c>
      <c r="C241" s="4" t="s">
        <v>488</v>
      </c>
      <c r="D241" s="5">
        <v>45874</v>
      </c>
      <c r="E241" s="6">
        <v>1164418</v>
      </c>
      <c r="F241" s="48"/>
      <c r="G241" s="6">
        <v>1164418</v>
      </c>
      <c r="H241" s="48"/>
      <c r="I241" s="4" t="s">
        <v>318</v>
      </c>
      <c r="J241" s="4" t="s">
        <v>323</v>
      </c>
      <c r="K241" s="17">
        <v>0.6</v>
      </c>
      <c r="L241" s="6">
        <f t="shared" si="3"/>
        <v>698650.79999999993</v>
      </c>
      <c r="M241" s="6"/>
    </row>
    <row r="242" spans="1:13" ht="59.25" customHeight="1" x14ac:dyDescent="0.25">
      <c r="A242" s="4">
        <v>241</v>
      </c>
      <c r="B242" s="24" t="s">
        <v>489</v>
      </c>
      <c r="C242" s="4" t="s">
        <v>490</v>
      </c>
      <c r="D242" s="5">
        <v>45881</v>
      </c>
      <c r="E242" s="6">
        <v>1450000</v>
      </c>
      <c r="F242" s="48"/>
      <c r="G242" s="6">
        <v>1450000</v>
      </c>
      <c r="H242" s="48"/>
      <c r="I242" s="4" t="s">
        <v>318</v>
      </c>
      <c r="J242" s="4" t="s">
        <v>322</v>
      </c>
      <c r="K242" s="17">
        <v>0.6</v>
      </c>
      <c r="L242" s="6">
        <f t="shared" si="3"/>
        <v>870000</v>
      </c>
      <c r="M242" s="6"/>
    </row>
    <row r="243" spans="1:13" x14ac:dyDescent="0.25">
      <c r="E243" s="29">
        <f>SUM(E2:E242)</f>
        <v>23816056562.609997</v>
      </c>
    </row>
    <row r="246" spans="1:13" x14ac:dyDescent="0.25">
      <c r="E246" s="29"/>
    </row>
    <row r="249" spans="1:13" x14ac:dyDescent="0.25">
      <c r="B249" s="50"/>
    </row>
  </sheetData>
  <sheetProtection formatCells="0" formatColumns="0" formatRows="0" insertColumns="0" insertRows="0" insertHyperlinks="0" deleteColumns="0" deleteRows="0" pivotTables="0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DOW_2018-2025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Makulec</dc:creator>
  <cp:lastModifiedBy>Dominika Makulec</cp:lastModifiedBy>
  <cp:lastPrinted>2024-01-12T12:43:50Z</cp:lastPrinted>
  <dcterms:created xsi:type="dcterms:W3CDTF">2023-09-06T07:06:33Z</dcterms:created>
  <dcterms:modified xsi:type="dcterms:W3CDTF">2025-08-20T13:28:12Z</dcterms:modified>
</cp:coreProperties>
</file>